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95" windowWidth="15480" windowHeight="5640" tabRatio="943" firstSheet="1" activeTab="3"/>
  </bookViews>
  <sheets>
    <sheet name="Tab.1-I Oś" sheetId="1" r:id="rId1"/>
    <sheet name="Tab.1-II Oś" sheetId="2" r:id="rId2"/>
    <sheet name="Tab.1-III Oś" sheetId="3" r:id="rId3"/>
    <sheet name="Tab. 1-IV Oś" sheetId="4" r:id="rId4"/>
    <sheet name="Tab.1-V Oś" sheetId="5" r:id="rId5"/>
    <sheet name="Tab.1-VI Oś" sheetId="6" r:id="rId6"/>
    <sheet name="Tab.1-VII Oś" sheetId="7" r:id="rId7"/>
    <sheet name="Tab.1-VIII Oś" sheetId="8" r:id="rId8"/>
    <sheet name="Tab. -IX Oś" sheetId="9" r:id="rId9"/>
    <sheet name="Tab.2" sheetId="10" r:id="rId10"/>
    <sheet name="Tab.3" sheetId="11" r:id="rId11"/>
    <sheet name="Tab.4" sheetId="12" r:id="rId12"/>
    <sheet name="Tab.5" sheetId="13" r:id="rId13"/>
    <sheet name="Tab. 6" sheetId="14" r:id="rId14"/>
    <sheet name="Tab. 7" sheetId="15" r:id="rId15"/>
  </sheets>
  <definedNames>
    <definedName name="_xlnm.Print_Area" localSheetId="0">'Tab.1-I Oś'!$A$1:$V$307</definedName>
    <definedName name="_xlnm.Print_Area" localSheetId="7">'Tab.1-VIII Oś'!$A$1:$V$154</definedName>
  </definedNames>
  <calcPr fullCalcOnLoad="1"/>
</workbook>
</file>

<file path=xl/comments1.xml><?xml version="1.0" encoding="utf-8"?>
<comments xmlns="http://schemas.openxmlformats.org/spreadsheetml/2006/main">
  <authors>
    <author>madrakiewiczr</author>
  </authors>
  <commentList>
    <comment ref="M56" authorId="0">
      <text>
        <r>
          <rPr>
            <b/>
            <sz val="10"/>
            <rFont val="Tahoma"/>
            <family val="2"/>
          </rPr>
          <t>madrakiewiczr:</t>
        </r>
        <r>
          <rPr>
            <sz val="10"/>
            <rFont val="Tahoma"/>
            <family val="2"/>
          </rPr>
          <t xml:space="preserve">
1.1,do 1.5</t>
        </r>
      </text>
    </comment>
  </commentList>
</comments>
</file>

<file path=xl/comments5.xml><?xml version="1.0" encoding="utf-8"?>
<comments xmlns="http://schemas.openxmlformats.org/spreadsheetml/2006/main">
  <authors>
    <author>madrakiewiczr</author>
  </authors>
  <commentList>
    <comment ref="M79" authorId="0">
      <text>
        <r>
          <rPr>
            <b/>
            <sz val="10"/>
            <rFont val="Tahoma"/>
            <family val="2"/>
          </rPr>
          <t>madrakiewiczr:</t>
        </r>
        <r>
          <rPr>
            <sz val="10"/>
            <rFont val="Tahoma"/>
            <family val="2"/>
          </rPr>
          <t xml:space="preserve">
3067911,10 PLN</t>
        </r>
      </text>
    </comment>
    <comment ref="M82" authorId="0">
      <text>
        <r>
          <rPr>
            <b/>
            <sz val="10"/>
            <rFont val="Tahoma"/>
            <family val="2"/>
          </rPr>
          <t>madrakiewiczr:</t>
        </r>
        <r>
          <rPr>
            <sz val="10"/>
            <rFont val="Tahoma"/>
            <family val="2"/>
          </rPr>
          <t xml:space="preserve">
470277,93 PLN</t>
        </r>
      </text>
    </comment>
    <comment ref="M101" authorId="0">
      <text>
        <r>
          <rPr>
            <b/>
            <sz val="10"/>
            <rFont val="Tahoma"/>
            <family val="2"/>
          </rPr>
          <t>madrakiewiczr:</t>
        </r>
        <r>
          <rPr>
            <sz val="10"/>
            <rFont val="Tahoma"/>
            <family val="2"/>
          </rPr>
          <t xml:space="preserve">
10657065,75 PLN</t>
        </r>
      </text>
    </comment>
    <comment ref="M104" authorId="0">
      <text>
        <r>
          <rPr>
            <b/>
            <sz val="10"/>
            <rFont val="Tahoma"/>
            <family val="2"/>
          </rPr>
          <t>madrakiewiczr:</t>
        </r>
        <r>
          <rPr>
            <sz val="10"/>
            <rFont val="Tahoma"/>
            <family val="2"/>
          </rPr>
          <t xml:space="preserve">
2832136,52 PLN</t>
        </r>
      </text>
    </comment>
  </commentList>
</comments>
</file>

<file path=xl/sharedStrings.xml><?xml version="1.0" encoding="utf-8"?>
<sst xmlns="http://schemas.openxmlformats.org/spreadsheetml/2006/main" count="6912" uniqueCount="529">
  <si>
    <t>Działanie 1.6. Badania i nowoczesne technologie w strategicznych dla regionu dziedzinach</t>
  </si>
  <si>
    <t>1. Liczba projektów z zakresu B+R</t>
  </si>
  <si>
    <t>2. Liczba projektów współpracy pomiędzy przedsiębiorstwami a sektorem B + R</t>
  </si>
  <si>
    <t xml:space="preserve">2. Liczba miejsc noclegowych powstałych w wyniku realizacji projektów </t>
  </si>
  <si>
    <t xml:space="preserve">4. Liczba przedsiębiorstw, które wprowadziły innowacje/nowe produkty w wyniku bezpośredniego wsparcia </t>
  </si>
  <si>
    <t xml:space="preserve">5. Potencjalna wytworzona moc zainstalowana w OZE </t>
  </si>
  <si>
    <t>1. Liczba wspartych nowopowstałych przedsiębiorstw (przez pierwsze 2 lata po rozpoczęciu działalności)</t>
  </si>
  <si>
    <t>5. Liczba studentów korzystających z efektów projektów                                Pojemność (capacity) obiektów/laboratoriów</t>
  </si>
  <si>
    <t>2. Liczba szkół wyposażonych w pracownie komputerowe</t>
  </si>
  <si>
    <t>3. Pojemność (capacity) wspartych obiektów infrastruktury sportowej</t>
  </si>
  <si>
    <t>5. Liczba projektów doradczych dla MŚP</t>
  </si>
  <si>
    <t>2. Liczba projektów z zakresu bezpośredniego wsparcia inwestycyjnego dla MŚP - w tym m.in.:</t>
  </si>
  <si>
    <t>8. Liczba projektów z zakresu energii odnawialnej</t>
  </si>
  <si>
    <t xml:space="preserve"> - mikro do 9 </t>
  </si>
  <si>
    <t xml:space="preserve">4. Powierzchnia utworzonych/wyposażonych parków, inkubatorów itp. </t>
  </si>
  <si>
    <t>2. Liczba przedsiębiorstw ulokowanych w inkubatorach/parkach stworzonych w ramach programu</t>
  </si>
  <si>
    <t>1. Powierzchnia terenów zrewitalizowanych</t>
  </si>
  <si>
    <t>2. Liczba firm, które podjęły działalność na terenie zrewitalizowanym</t>
  </si>
  <si>
    <t>3. Liczba miejsc pracy utworzonych na terenach zrewitalizowanych</t>
  </si>
  <si>
    <t>4. Liczba firm funkcjonujących na przygotowanych terenach inwestycyjnych</t>
  </si>
  <si>
    <t>1. Liczba firm funkcjonujących na przygotowanych terenach inwestycyjnych</t>
  </si>
  <si>
    <t>1. Liczba projektów w zakresie społeczeństwa informacyjnego - w tym m.in.:</t>
  </si>
  <si>
    <t xml:space="preserve"> - w tym na obszarach wiejskich</t>
  </si>
  <si>
    <t>2. Liczba usług publicznych zrealizowanych on-line</t>
  </si>
  <si>
    <t>3. Liczba korzystających z usług on-line</t>
  </si>
  <si>
    <t xml:space="preserve">1. Liczba projektów z zakresu transportu </t>
  </si>
  <si>
    <t>7. Miejsca w zakupionym/odnowionym taborze komunikacji miejskiej</t>
  </si>
  <si>
    <t xml:space="preserve">1. Liczba projektów z zakresu energii odnawialnej </t>
  </si>
  <si>
    <t>2. Liczba projektów z zakresu gospodarki odpadami</t>
  </si>
  <si>
    <t>1. Dodatkowa moc zainstalowana energii ze źródeł odnawialnych</t>
  </si>
  <si>
    <t>3. Liczba osób przyłączonych do sieci kanalizacyjnej w wyniku realizacji projektów</t>
  </si>
  <si>
    <t>6. Liczba osób zabezpieczonych przed powodzią w wyniku realizacji projektów</t>
  </si>
  <si>
    <t>2. Liczba osób przyłączonych do sieci kanalizacyjnej w wyniku realizacji projektów</t>
  </si>
  <si>
    <t>5. Liczba osób zabezpieczonych przed powodzią w wyniku realizacji projektów</t>
  </si>
  <si>
    <t>2. Liczba wybudowanych/ zmodernizowanych obiektów kultury</t>
  </si>
  <si>
    <t>2. Nowe rodzaje usług/produktów/ atrakcji oferowanych w wyniku realizacji projektów</t>
  </si>
  <si>
    <t>4. Liczba wspartych obiektów edukacyjnych - gimnazja</t>
  </si>
  <si>
    <t>3. Liczba wspartych obiektów edukacyjnych - szkoły ponadgimnazjalne</t>
  </si>
  <si>
    <t xml:space="preserve">3. Potencjalna liczba specjalistycznych badań medycznych przeprowadzonych sprzętem zakupionym w wyniku realizacji projektów </t>
  </si>
  <si>
    <t>4. Wartość zakupionego sprzętu:                              - onkologia                        - choroby układu krążenia</t>
  </si>
  <si>
    <t>5. Liczba szkół wyposażonych w pracownie komputerowe</t>
  </si>
  <si>
    <t>6. Pojemność (capacity) wspartych obiektów infrastruktury sportowej</t>
  </si>
  <si>
    <t>1. Pojemność (capacity) wspartych obiektów szkół wyższych</t>
  </si>
  <si>
    <t>5. Liczba wspartych obiektów edukacyjnych - szkoły podstawowe</t>
  </si>
  <si>
    <t>1. Potencjalna liczba specjalistycznych badań medycznych przeprowadzonych sprzętem zakupionym w wyniku realizacji projektów</t>
  </si>
  <si>
    <t>1. Liczba osób uczestniczących w szkoleniach, seminariach i konferencjach</t>
  </si>
  <si>
    <t>3. Liczba odwiedzin portalu www.rpo.lubelskie.pl</t>
  </si>
  <si>
    <t>2. Liczba wspartych przedsiębiorstw w tym:</t>
  </si>
  <si>
    <t xml:space="preserve">3. Potencjalna wytworzona moc zainstalowana w OZE </t>
  </si>
  <si>
    <t>2. Dodatkowe inwestycje wykreowane dzięki wsparciu</t>
  </si>
  <si>
    <t>1. Liczba utworzonych miejsc pracy w tym:</t>
  </si>
  <si>
    <t xml:space="preserve">3. Liczba przedsiębiorstw, które wprowadziły innowacje/nowe produkty w wyniku bezpośredniego wsparcia </t>
  </si>
  <si>
    <t xml:space="preserve">1. Liczba utworzonych miejsc pracy w tym:  </t>
  </si>
  <si>
    <t>2. Liczba studentów korzystających z efektów projektów                                Pojemność (capacity) obiektów/laboratoriów</t>
  </si>
  <si>
    <t>1. Liczba udzielonych pożyczek, udzielonych poręczeń z funduszy kredytowych i mikropożyczkowych wspartych w ramach programu</t>
  </si>
  <si>
    <t>3. Liczba przedsiębiorstw ulokowanych w inkubatorach/parkach stworzonych w ramach programu</t>
  </si>
  <si>
    <t>2. Liczba udzielonych pożyczek, udzielonych poręczeń z funduszy kredytowych i mikropożyczkowych wspartych w ramach programu</t>
  </si>
  <si>
    <t>Działanie 1.7. Wzrost konkurencyjności przedsiębiorstw przez doradztwo</t>
  </si>
  <si>
    <t>1. Liczba projektów doradczych dla MŚP</t>
  </si>
  <si>
    <t xml:space="preserve">3. Długość zrekonstruowanych dróg lokalnych </t>
  </si>
  <si>
    <t>KSI-R.23.1.1, KSI-R.23.2.1</t>
  </si>
  <si>
    <t>KSI-R.23.1.2   KSI-R.23.2.2</t>
  </si>
  <si>
    <t>* wartość w KSI wyrażona w PLN kurs 1 EURO =  3,9987 PLN</t>
  </si>
  <si>
    <t>1. Liczba projektów z zakresu gospodarki odpadami</t>
  </si>
  <si>
    <t>1. Liczba projektów z zakresu energii odnawialnej</t>
  </si>
  <si>
    <t>1 .Dodatkowa moc zainstalowana energii ze źródeł odnawialnych</t>
  </si>
  <si>
    <t>1. Liczba utworzonych miejsc pracy</t>
  </si>
  <si>
    <t>w kulturze</t>
  </si>
  <si>
    <t>3. Liczba odwiedzających, widzów</t>
  </si>
  <si>
    <t>1. Nowe rodzaje usług/produktów/atrakcji oferowanych w wyniku realizacji projektów</t>
  </si>
  <si>
    <t>1. Liczba projektów współpracy międzynarodowej</t>
  </si>
  <si>
    <t>1. Liczba odwiedzających, widzów</t>
  </si>
  <si>
    <t>2. Liczba wspartych obiektów edukacyjnych - szkół wyższych</t>
  </si>
  <si>
    <t>6. Liczba wspartych obiektów infrastruktury sportowej</t>
  </si>
  <si>
    <t>7. Liczba projektów z zakresu ochrony zdrowia</t>
  </si>
  <si>
    <t>KSI-P.76.1.2</t>
  </si>
  <si>
    <t xml:space="preserve">8. Liczba zmodernizowanych szpitali </t>
  </si>
  <si>
    <t>1*</t>
  </si>
  <si>
    <t>9. Liczba szpitali, które zakupiły sprzęt medyczny</t>
  </si>
  <si>
    <t>KSI - R.76.2.1</t>
  </si>
  <si>
    <t>KSI - P.76.1.2</t>
  </si>
  <si>
    <t xml:space="preserve">2. Liczba zmodernizowanych szpitali </t>
  </si>
  <si>
    <t>KSI R.76.2.1</t>
  </si>
  <si>
    <t>2. Wartość zakupionego sprzętu:                              - onkologia                        - choroby układu krążenia</t>
  </si>
  <si>
    <t>* zmiana metodologi liczenia wskaźnika, w poprzednim okresie sprawozdawczym wartość wskaźnika była podana nieprawidłowo.</t>
  </si>
  <si>
    <t>Wskaźniki na poziomie celu i działań IX Osi Priorytetowej *</t>
  </si>
  <si>
    <t xml:space="preserve">1. Liczba etatów współfinansowanych z PT </t>
  </si>
  <si>
    <t>KSI - P.85.1.3</t>
  </si>
  <si>
    <t xml:space="preserve">2. Liczba zakupionego sprzętu komputerowego </t>
  </si>
  <si>
    <t>3. Liczba kampanii informacyjnych i promocyjnych</t>
  </si>
  <si>
    <t>KSI-P.86.1.1</t>
  </si>
  <si>
    <t xml:space="preserve">4. Liczba zleconych ekspertyz, analiz   </t>
  </si>
  <si>
    <t>12*</t>
  </si>
  <si>
    <t>5. Liczba szkoleń, seminariów i konferencji dla beneficjentów</t>
  </si>
  <si>
    <t>1.Liczba osób uczestniczących w szkoleniach, seminariach i konferencjach</t>
  </si>
  <si>
    <t>2. Liczba przeszkolonego personelu zaangażowanego we wdrażanie RPO</t>
  </si>
  <si>
    <t>Działanie 9.1. Wsparcie wdrażania RPO</t>
  </si>
  <si>
    <t>1. Liczba etatów współfinansowanych z Pomocy Technicznej</t>
  </si>
  <si>
    <t>1. Liczba przeszkolonego personelu zaangażowanego we wdrażanie RPO</t>
  </si>
  <si>
    <t>Działanie 9.2. Informacja i promocja RPO</t>
  </si>
  <si>
    <t xml:space="preserve">1. Liczba zleconych ekspertyz, analiz </t>
  </si>
  <si>
    <t>2. Liczba kampanii informacyjnych i promocyjnych</t>
  </si>
  <si>
    <t>3. Liczba szkoleń, seminariów i konferencji dla beneficjentów</t>
  </si>
  <si>
    <t>2.Liczba odwiedzin portalu www.rpo.lubelskie.pl</t>
  </si>
  <si>
    <t xml:space="preserve">*Wskaźnik zliczany jest tylko z Działania 9.2 Dane pochodzą z wniosków o płatność końcową.                                                                                                                                                                                                                                                       </t>
  </si>
  <si>
    <t>Organizacja komitetów monitorujących i podkomitetów</t>
  </si>
  <si>
    <t>11.</t>
  </si>
  <si>
    <t xml:space="preserve">Inne </t>
  </si>
  <si>
    <t xml:space="preserve">1. Powierzchnia utworzonych/wyposażonych parków, inkubatorów </t>
  </si>
  <si>
    <t xml:space="preserve">1. Liczba projektów z zakresu turystyki </t>
  </si>
  <si>
    <t>3. Liczba projektów współpracy międzynarodowej</t>
  </si>
  <si>
    <t>1. Liczba projektów z zakresu edukacji</t>
  </si>
  <si>
    <t xml:space="preserve">1. Liczba kampanii, imprez promujących region </t>
  </si>
  <si>
    <t>1. Liczba projektów mających na celu poprawę atrakcyjności miast</t>
  </si>
  <si>
    <t xml:space="preserve">wskaźniki produktu </t>
  </si>
  <si>
    <t>Kod wskaźnika</t>
  </si>
  <si>
    <t>Wskaźnik</t>
  </si>
  <si>
    <t>w tys. PLN</t>
  </si>
  <si>
    <r>
      <t xml:space="preserve">* Tabelę wypełniono wykorzystując kurs ECB z dnia </t>
    </r>
    <r>
      <rPr>
        <b/>
        <sz val="9"/>
        <color indexed="8"/>
        <rFont val="Times New Roman"/>
        <family val="1"/>
      </rPr>
      <t>29.06.2011 r</t>
    </r>
    <r>
      <rPr>
        <sz val="9"/>
        <color indexed="8"/>
        <rFont val="Times New Roman"/>
        <family val="1"/>
      </rPr>
      <t xml:space="preserve">.:    </t>
    </r>
    <r>
      <rPr>
        <b/>
        <sz val="9"/>
        <color indexed="8"/>
        <rFont val="Times New Roman"/>
        <family val="1"/>
      </rPr>
      <t>1 EUR=</t>
    </r>
  </si>
  <si>
    <t>działanie - pomocnicza</t>
  </si>
  <si>
    <t>RPLU.01.01.00</t>
  </si>
  <si>
    <t>RPLU.01.02.00</t>
  </si>
  <si>
    <t>RPLU.01.03.00</t>
  </si>
  <si>
    <t>1.4 - Dotacje inwestycyjne w zakresie dostosowania przedsiębiorstw do wymogów ochrony środowiska oraz w zakresie odnawialnych źródeł energii                         Schemat A</t>
  </si>
  <si>
    <t>RPLU.01.04.01</t>
  </si>
  <si>
    <t>1.4 - Dotacje inwestycyjne w zakresie dostosowania przedsiębiorstw do wymogów ochrony środowiska oraz w zakresie odnawialnych źródeł energii                       Schemat B</t>
  </si>
  <si>
    <t>RPLU.01.04.02</t>
  </si>
  <si>
    <t>RPLU.01.05.00</t>
  </si>
  <si>
    <t>RPLU.01.06.00</t>
  </si>
  <si>
    <t>RPLU.01.07.00</t>
  </si>
  <si>
    <t>2.2 - Regionalna infrastruktura B+R</t>
  </si>
  <si>
    <t>Tabela 3. Źródła, z których sfinansowane zostały wydatki kwalifikowalne poniesione od uruchomienia programu (w PLN)</t>
  </si>
  <si>
    <t>Rozporządzenie Ministra Rozwoju Regionalnego z dnia 7 grudnia 2009 r. w sprawie udzielania pomocy na inwestycje w zakresie: energetyki, infrastruktury telekomunikacyjnej, infrastruktury sfery badawczo-rozwojowej, lecznictwa uzdrowiskowego w ramach regionalnych programów operacyjnych.</t>
  </si>
  <si>
    <t>RPLU.02.02.00</t>
  </si>
  <si>
    <t>2.3 - Wsparcie instytucji otoczenia biznesu i transferu wiedzy - schemat A</t>
  </si>
  <si>
    <t>Rozporządzenie Ministra Rozwoju Regionalnego z dnia 20 maja 2009 r. w sprawie udzielania pomocy na wzmocnienie potencjału instytucji otoczenia biznesu w ramach regionalnych programów operacyjnych - pomoc publiczna</t>
  </si>
  <si>
    <t>RPLU.02.03.01</t>
  </si>
  <si>
    <t>RPLU.02.03.02</t>
  </si>
  <si>
    <t>Rozporządzenie Ministra Rozwoju Regionalnego z dnia 20 maja 2009 r. w sprawie udzielania pomocy na wzmocnienie potencjału instytucji otoczenia biznesu w ramach regionalnych programów operacyjnych - pomoc publiczna - pomoc de minimis</t>
  </si>
  <si>
    <t>RPLU.02.04.01</t>
  </si>
  <si>
    <t>2.4 - Marketing gospodarczy - schemat B</t>
  </si>
  <si>
    <t>RPLU.02.04.02</t>
  </si>
  <si>
    <t>3.2 Rewitalizacja zdegradowanych obszarów miejskich</t>
  </si>
  <si>
    <t>Zaistniałe rozbieżności pomiędzy poprzednim sprawozdaniem wynika z faktu, iż w I półroczu 2011 r.:</t>
  </si>
  <si>
    <t>Działanie 1.1 - rozwiązano 5 umów o dofinansowanie</t>
  </si>
  <si>
    <t>Działanie 1.3 - rozwiązano 4 umowy o dofinansowanie i podpisano 1 nową umowę o dofinansowanie</t>
  </si>
  <si>
    <t>Informujemy, iż Beneficjenci z którymi zawarto poniższe unowy o dofianansowanie należą do MŚP mimo, iż w systemie KSI (SIMIK 07-13) ich status został błędnie określony:</t>
  </si>
  <si>
    <t xml:space="preserve">RPLU.01.02.00-06-562/10 </t>
  </si>
  <si>
    <t>mikro przedsiębiorstwo</t>
  </si>
  <si>
    <t>RPLU.01.05.00-06-142/10</t>
  </si>
  <si>
    <t>małe przedsiębiorstwo</t>
  </si>
  <si>
    <r>
      <t xml:space="preserve">Tabela 2. Stan wdrażania programu operacyjnego według Osi Priorytetowych na dzień 30.06.2011 r. </t>
    </r>
    <r>
      <rPr>
        <b/>
        <vertAlign val="superscript"/>
        <sz val="12"/>
        <color indexed="8"/>
        <rFont val="Times New Roman"/>
        <family val="1"/>
      </rPr>
      <t>*     (z uwzględnieniem kwot wycofanych i odzyskanych)</t>
    </r>
  </si>
  <si>
    <t xml:space="preserve"> Wyposażenie/ remont/ wynajem powierzchni biurowych</t>
  </si>
  <si>
    <r>
      <t xml:space="preserve">­ w </t>
    </r>
    <r>
      <rPr>
        <b/>
        <sz val="10"/>
        <rFont val="Arial"/>
        <family val="2"/>
      </rPr>
      <t>Osi IV</t>
    </r>
    <r>
      <rPr>
        <sz val="10"/>
        <rFont val="Arial"/>
        <family val="0"/>
      </rPr>
      <t xml:space="preserve"> na kwotę </t>
    </r>
    <r>
      <rPr>
        <b/>
        <sz val="10"/>
        <rFont val="Arial"/>
        <family val="2"/>
      </rPr>
      <t>787 376,21 zł</t>
    </r>
    <r>
      <rPr>
        <sz val="10"/>
        <rFont val="Arial"/>
        <family val="0"/>
      </rPr>
      <t xml:space="preserve"> dot. wniosku RPLU.04.01.00-06-048/09-02; </t>
    </r>
  </si>
  <si>
    <r>
      <t>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w</t>
    </r>
    <r>
      <rPr>
        <b/>
        <sz val="10"/>
        <rFont val="Arial"/>
        <family val="2"/>
      </rPr>
      <t xml:space="preserve"> Osi III</t>
    </r>
    <r>
      <rPr>
        <sz val="10"/>
        <rFont val="Arial"/>
        <family val="0"/>
      </rPr>
      <t xml:space="preserve"> na kwotę </t>
    </r>
    <r>
      <rPr>
        <b/>
        <sz val="10"/>
        <rFont val="Arial"/>
        <family val="2"/>
      </rPr>
      <t>1 079 943,72 zł</t>
    </r>
    <r>
      <rPr>
        <sz val="10"/>
        <rFont val="Arial"/>
        <family val="0"/>
      </rPr>
      <t xml:space="preserve"> dotyczy to wniosku o płatność -  RPLU.03.01.00-06-006/09-05;</t>
    </r>
  </si>
  <si>
    <r>
      <t xml:space="preserve">­ w </t>
    </r>
    <r>
      <rPr>
        <b/>
        <sz val="10"/>
        <rFont val="Arial"/>
        <family val="2"/>
      </rPr>
      <t>Osi VII</t>
    </r>
    <r>
      <rPr>
        <sz val="10"/>
        <rFont val="Arial"/>
        <family val="0"/>
      </rPr>
      <t xml:space="preserve"> na kwotę </t>
    </r>
    <r>
      <rPr>
        <b/>
        <sz val="10"/>
        <rFont val="Arial"/>
        <family val="2"/>
      </rPr>
      <t>207 702,67</t>
    </r>
    <r>
      <rPr>
        <sz val="10"/>
        <rFont val="Arial"/>
        <family val="0"/>
      </rPr>
      <t xml:space="preserve"> zł dot. wniosku RPLU.07.01.00-06-015/09-03 oraz </t>
    </r>
    <r>
      <rPr>
        <b/>
        <sz val="10"/>
        <rFont val="Arial"/>
        <family val="2"/>
      </rPr>
      <t>171 160,50 zł</t>
    </r>
    <r>
      <rPr>
        <sz val="10"/>
        <rFont val="Arial"/>
        <family val="0"/>
      </rPr>
      <t xml:space="preserve"> wniosku RPLU.07.01.00-06-052/09-02; </t>
    </r>
  </si>
  <si>
    <r>
      <t xml:space="preserve">­ w </t>
    </r>
    <r>
      <rPr>
        <b/>
        <sz val="10"/>
        <rFont val="Arial"/>
        <family val="2"/>
      </rPr>
      <t xml:space="preserve">Osi VIII </t>
    </r>
    <r>
      <rPr>
        <sz val="10"/>
        <rFont val="Arial"/>
        <family val="0"/>
      </rPr>
      <t xml:space="preserve">na kwotę  </t>
    </r>
    <r>
      <rPr>
        <b/>
        <sz val="10"/>
        <rFont val="Arial"/>
        <family val="2"/>
      </rPr>
      <t>317 000,00 zł</t>
    </r>
    <r>
      <rPr>
        <sz val="10"/>
        <rFont val="Arial"/>
        <family val="0"/>
      </rPr>
      <t xml:space="preserve"> dot. wniosku RPLU.08.03.00-06-003/09-03, </t>
    </r>
    <r>
      <rPr>
        <b/>
        <sz val="10"/>
        <rFont val="Arial"/>
        <family val="2"/>
      </rPr>
      <t>2 221 736,04 zł,</t>
    </r>
    <r>
      <rPr>
        <sz val="10"/>
        <rFont val="Arial"/>
        <family val="0"/>
      </rPr>
      <t xml:space="preserve">  wniosku RPLU.08.03.00-06-066/09-02 oraz </t>
    </r>
    <r>
      <rPr>
        <b/>
        <sz val="10"/>
        <rFont val="Arial"/>
        <family val="2"/>
      </rPr>
      <t>0,02 zł</t>
    </r>
    <r>
      <rPr>
        <sz val="10"/>
        <rFont val="Arial"/>
        <family val="0"/>
      </rPr>
      <t xml:space="preserve"> korekty do wniosku RPLU.08.03.00-06-016/08-02-K01.                                       </t>
    </r>
  </si>
  <si>
    <r>
      <t xml:space="preserve">* Niespójności w porównaniu z poprzednim sprawozdaniem wynikają z nastepującej przyczyny: w poprzednim w okresie sprawozdawczym (kol.1 i kol.3) nie uwzględniono kwoty zaliczek, które zostały wypłacone w II półroczu 2010 r. a do systemu KSI wprowadzona w I półroczu 2011 r.:    </t>
    </r>
    <r>
      <rPr>
        <sz val="10"/>
        <rFont val="Arial"/>
        <family val="0"/>
      </rPr>
      <t xml:space="preserve"> </t>
    </r>
  </si>
  <si>
    <t>9.1  - P. nr 1 - Zatrudnienie pracowników zaangażowanych  w realizację zadań związanych z wdrażaniem RPO WL na lata 2007-2013 - (Zad.1. Zatrudnienie personelu zaangażowanego  w realizację RPO…)</t>
  </si>
  <si>
    <t>9.1  - P. nr 2 - Wsparcie wdrażania RPO - (Zad.1. Podnoszenie kwalifikacji zawodowych personelu zaangażowanego w realizację RPO, Zad. 2. Organizacja i obsługa procesu naboru, Zad. 3. Wsparcie procesu kontroli, Zad. 4. Organizacja i obsługa KM, Zad. 5. Utrzymanie i rozwój systemu informatycznego, Zad. 6. Zakup sprzętu, Zad. 7. Pokrycie kosztów związanych z zapewnieniem właściwych warunków technicznych, Zad. 9. Koszty krajowych i zagranicznych delegacji służbowych, Zad. 10. Pokrycie innych kosztów niezbędnych do prawidłowego zarządzania i wdrażania).</t>
  </si>
  <si>
    <t>9.2  - P. nr 1 - Informacja i promocja RPO - (Zad.1. Przygotowanie, wydruk i rozpowszechnienie materiałów informacyjnych i promocyjnych, Zad. 2. Koszty przygotowania i przeprowadzania kampanii informacyjno-promocyjnej, Zad. 4. Organizacja konferencji, seminariów, warsztatów, spotkań  na temat RPO, Zad. 5. Organizacja i przeprowadzenie szkoleń dla beneficjentów, Zad. 6. Stworzenie sieci wymiany informacji, Zad. 7. Przygotowanie analiz, badań, sprawozdań i innych ekspertyz, Zad. 8. Koszty związane z przeprowadzeniem ewaluacji RPO).</t>
  </si>
  <si>
    <t>Rozporządzenie Ministra Rozwoju
Regionalnego z dnia 15 grudnia 2010 r. wsprawie udzielania regionalnej
pomocy inwestycyjnej w ramach
regionalnych programów
operacyjnych</t>
  </si>
  <si>
    <t>Rozporządzenie Ministra Rozwoju
Regionalnego z dnia 8 grudnia
2010 r. w sprawie udzielania pomocy de minimis w ramach regionalnych programów operacyjnych;</t>
  </si>
  <si>
    <t>-</t>
  </si>
  <si>
    <t>Rok</t>
  </si>
  <si>
    <t>półrocze</t>
  </si>
  <si>
    <t>I</t>
  </si>
  <si>
    <t>II</t>
  </si>
  <si>
    <t xml:space="preserve">Realizacja </t>
  </si>
  <si>
    <t>komentarz:</t>
  </si>
  <si>
    <t>mikro</t>
  </si>
  <si>
    <t>małe</t>
  </si>
  <si>
    <t>średnie</t>
  </si>
  <si>
    <t>Wskaźniki na poziomie celu i działań II Osi Priorytetowej</t>
  </si>
  <si>
    <t>Działanie 2.2. Regionalna infrastruktura B+R</t>
  </si>
  <si>
    <t>Działanie 2.3. Wsparcie inwestycji otoczenia biznesu i transferu wiedzy</t>
  </si>
  <si>
    <t>Działanie 2.4. Marketing gospodarczy</t>
  </si>
  <si>
    <t>Wskaźniki na poziomie celu i działań III Osi Priorytetowej</t>
  </si>
  <si>
    <t>Działanie 3.1. Tworzenie terenów inwestycyjnych</t>
  </si>
  <si>
    <t>Działanie 3.2. Rewitalizacja zdegradowanych obszarów miejskich</t>
  </si>
  <si>
    <t>Wskaźniki na poziomie celu i działań IV Osi Priorytetowej</t>
  </si>
  <si>
    <t>projekty e-usług</t>
  </si>
  <si>
    <t>Działanie 4.1. Społeczeństwo informacyjne</t>
  </si>
  <si>
    <t>- w tym projekty e-usług</t>
  </si>
  <si>
    <t>Wskaźniki na poziomie celu i działań V Osi Priorytetowej</t>
  </si>
  <si>
    <t>Działanie 5.1. Regionalny układ transportowy</t>
  </si>
  <si>
    <t>Działanie 5.2. Lokalny układ transportowy</t>
  </si>
  <si>
    <t>Działanie 5.3. Miejski transport publiczny</t>
  </si>
  <si>
    <t>Działanie 5.4. Transport kolejowy</t>
  </si>
  <si>
    <t>Działanie 5.5. Transport lotniczy</t>
  </si>
  <si>
    <t>Wskaźniki na poziomie celu i działań VI Osi Priorytetowej</t>
  </si>
  <si>
    <t>Działanie 6.1. Ochrona i kształtowanie środowiska</t>
  </si>
  <si>
    <t>Działanie 6.2. Energia przyjazna środowisku</t>
  </si>
  <si>
    <t>Wskaźniki na poziomie celu i działań VII Osi Priorytetowej</t>
  </si>
  <si>
    <t xml:space="preserve">Działanie 7.1. Infrastruktura kultury i turystyki </t>
  </si>
  <si>
    <t>Działanie 7.2. Promocja kultury i turystyki</t>
  </si>
  <si>
    <t>Działanie 7.3. Współpraca międzyregionalna</t>
  </si>
  <si>
    <t>Wskaźniki na poziomie celu i działań VIII Osi Priorytetowej</t>
  </si>
  <si>
    <t>Działanie 8.1. Infrastruktura dydaktyczna i społeczna szkół wyższych</t>
  </si>
  <si>
    <t>Działanie 8.2. Infrastruktura szkolna i sportowa</t>
  </si>
  <si>
    <t>Działanie 8.3. Ochrona zdrowia</t>
  </si>
  <si>
    <t>Działanie 8.4. Pomoc społeczna</t>
  </si>
  <si>
    <t>wskaźniki rezultatu</t>
  </si>
  <si>
    <t>1. Liczba obiektów edukacyjnych wykorzystywanych w kształceniu ustawicznym oraz zawodowym</t>
  </si>
  <si>
    <t>2. Liczba odwiedzających, widzów</t>
  </si>
  <si>
    <t>1. Liczba osób przyłączonych do sieci wodociągowej w wyniku realizacji projektów</t>
  </si>
  <si>
    <t>3. Liczba osób objętych selektywną zbiórką odpadów w wyniku realizacji projektów</t>
  </si>
  <si>
    <t>4. Powierzchnia terenów zrekultywowanych w wyniku realizacji projektów</t>
  </si>
  <si>
    <t>1. Przyrost liczby ludności korzystającej z komunikacji miejskiej wspartej w ramach programu</t>
  </si>
  <si>
    <t>1. Liczba pasażerów obsługiwanych przez regionalny port lotniczy</t>
  </si>
  <si>
    <t>1. Liczba osób, które uzyskały dostęp do szerokopasmowego Internetu</t>
  </si>
  <si>
    <t>Działanie 2.1. Instrumenty pożyczkowe i poręczeniowe dla przedsiębiorstw</t>
  </si>
  <si>
    <t xml:space="preserve">1. Liczba utworzonych miejsc pracy w zakresie B+R – tylko etaty badawcze (najlepiej w okresie 5 lat od rozpoczęcia projektu) </t>
  </si>
  <si>
    <t>1. Liczba firm, które skorzystały z usług wspartych instytucji otoczenia biznesu</t>
  </si>
  <si>
    <t>w turystyce</t>
  </si>
  <si>
    <t xml:space="preserve">4. Liczba utworzonych miejsc pracy w zakresie B+R – tylko etaty badawcze (najlepiej w okresie 5 lat od rozpoczęcia projektu) </t>
  </si>
  <si>
    <t>2. Liczba obiektów edukacyjnych wykorzystywanych w kształceniu ustawicznym oraz zawodowym</t>
  </si>
  <si>
    <t>Jednostka</t>
  </si>
  <si>
    <t>szt.</t>
  </si>
  <si>
    <t>Wartość docelowa</t>
  </si>
  <si>
    <t>Wartość bazowa</t>
  </si>
  <si>
    <t>MW</t>
  </si>
  <si>
    <t xml:space="preserve">1. Powierzchnia utworzonych/wyposażonych pomieszczeń laboratoryjnych wspartych uczelni </t>
  </si>
  <si>
    <t xml:space="preserve">2. Wartość zakupionego wyposażenia do pomieszczeń laboratoryjnych </t>
  </si>
  <si>
    <t>m2</t>
  </si>
  <si>
    <t xml:space="preserve">3. Liczba kampanii, imprez promujących region </t>
  </si>
  <si>
    <r>
      <t xml:space="preserve">1. Powierzchnia utworzonych/wyposażonych pomieszczeń laboratoryjnych wspartych uczelni </t>
    </r>
    <r>
      <rPr>
        <sz val="9"/>
        <rFont val="Arial"/>
        <family val="2"/>
      </rPr>
      <t xml:space="preserve"> </t>
    </r>
  </si>
  <si>
    <t>szt</t>
  </si>
  <si>
    <t>osoby</t>
  </si>
  <si>
    <t>ha</t>
  </si>
  <si>
    <t xml:space="preserve"> szt.</t>
  </si>
  <si>
    <t>2. Liczba PIAP</t>
  </si>
  <si>
    <t xml:space="preserve"> 2. Liczba PIAP</t>
  </si>
  <si>
    <t>tys. osób</t>
  </si>
  <si>
    <t>1. Liczba projektów w zakresie społeczeństwa informacyjnego</t>
  </si>
  <si>
    <t>2. Długość nowych dróg - w tym:</t>
  </si>
  <si>
    <t>3. Długość zrekonstruowanych dróg - w tym:</t>
  </si>
  <si>
    <t xml:space="preserve"> km</t>
  </si>
  <si>
    <t>4. Długość nowych linii kolejowych</t>
  </si>
  <si>
    <t>5. Długość zrekonstruowanych linii kolejowych</t>
  </si>
  <si>
    <t xml:space="preserve">6. Liczba zakupionego/odnowionego taboru komunikacji miejskiej </t>
  </si>
  <si>
    <t>1. Liczba projektów z zakresu regionalnego układu transportowego</t>
  </si>
  <si>
    <t>1. Liczba projektów z zakresu lokalnego układu transportowego</t>
  </si>
  <si>
    <t>km</t>
  </si>
  <si>
    <t>3. Długość zrekonstruowanych dróg regionalnych lokalnych</t>
  </si>
  <si>
    <t>1. Liczba projektów z zakresu miejskiego transportu publicznego</t>
  </si>
  <si>
    <t>2. Liczba zakupionego/odnowionego taboru komunikacji miejskiej</t>
  </si>
  <si>
    <t>3. Miejsca w zakupionym/odnowionym taborze komunikacji miejskiej</t>
  </si>
  <si>
    <t>1. Liczba projektów z zakresu transportu kolejowego</t>
  </si>
  <si>
    <t>1. Liczba projektów z zakresu transportu lotniczego</t>
  </si>
  <si>
    <t>2. Długość nowych linii kolejowych</t>
  </si>
  <si>
    <t>euro</t>
  </si>
  <si>
    <t>2. Długość nowych dróg regionalnych</t>
  </si>
  <si>
    <t>2. Długość zrekonstruowanych linii kolejowych</t>
  </si>
  <si>
    <t>1. Liczba projektów z zakresu turystyki</t>
  </si>
  <si>
    <t>1. Liczba projektów z zakresu szkolnictwa wyższego</t>
  </si>
  <si>
    <t>2. Liczba wspartych obiektów edukacyjnych szkół wyższych</t>
  </si>
  <si>
    <t>1. Liczba projektów z zakresu edukacji</t>
  </si>
  <si>
    <t>2. Liczba wspartych obiektów edukacyjnych - szkoły ponadgimnazjalne</t>
  </si>
  <si>
    <t>3. Liczba wspartych obiektów edukacyjnych - gimnazja</t>
  </si>
  <si>
    <t>4. Liczba wspartych obiektów edukacyjnych - szkoły podstawowe</t>
  </si>
  <si>
    <t>1. Liczba projektów z zakresu ochrony zdrowia</t>
  </si>
  <si>
    <t>3. Liczba szpitali, które zakupiły sprzęt medyczny</t>
  </si>
  <si>
    <t>1. Liczba projektów z zakresu pomocy społecznej</t>
  </si>
  <si>
    <t>2. Liczba zmodernizowanych obiektów pomocy społecznej</t>
  </si>
  <si>
    <t>PLN</t>
  </si>
  <si>
    <t>dofinansowanie ze środków publicznych w części odpowiadającej środkom UE</t>
  </si>
  <si>
    <t>Lp.</t>
  </si>
  <si>
    <t>Typ projektu</t>
  </si>
  <si>
    <t>Liczba projektów objętych RPD od początku realizacji programu</t>
  </si>
  <si>
    <t>Wartość projektów  objętych RPD (w części dofinansowania ze środków UE) od początku realizacji programu</t>
  </si>
  <si>
    <t>1.</t>
  </si>
  <si>
    <t>2.</t>
  </si>
  <si>
    <t>3.</t>
  </si>
  <si>
    <t>4.</t>
  </si>
  <si>
    <t>5.</t>
  </si>
  <si>
    <t>6.</t>
  </si>
  <si>
    <t>8.</t>
  </si>
  <si>
    <t>10.</t>
  </si>
  <si>
    <t>Razem</t>
  </si>
  <si>
    <t>1. Oszczędność czasu w euro na nowych i zrekonstruowanych liniach kolejowych w przewozach pasażerskich</t>
  </si>
  <si>
    <t>2. Oszczędność czasu w euro na nowych i zrekonstruowanych liniach kolejowych w przewozach towarowych</t>
  </si>
  <si>
    <t>3. Oszczędność czasu w euro na nowych i zrekonstruowanych liniach kolejowych w przewozach pasażerskich</t>
  </si>
  <si>
    <t>4. Oszczędność czasu w euro na nowych i zrekonstruowanych liniach kolejowych w przewozach towarowych</t>
  </si>
  <si>
    <t>5. Przyrost liczby ludności korzystającej z komunikacji miejskiej wspartej w ramach programu</t>
  </si>
  <si>
    <t>6. Liczba pasażerów obsługiwanych przez regionalny port lotniczy</t>
  </si>
  <si>
    <t>5. Liczba wspartych obiektów infrastruktury sportowej</t>
  </si>
  <si>
    <r>
      <t xml:space="preserve">Tabela 6. Wielkość zakontraktowanej (umowy/decyzje) i przekazanej (wypłaconej) pomocy publicznej oraz pomocy </t>
    </r>
    <r>
      <rPr>
        <b/>
        <i/>
        <sz val="10"/>
        <rFont val="Times New Roman"/>
        <family val="1"/>
      </rPr>
      <t>de minimis</t>
    </r>
    <r>
      <rPr>
        <b/>
        <sz val="10"/>
        <rFont val="Times New Roman"/>
        <family val="1"/>
      </rPr>
      <t xml:space="preserve"> od uruchomienia programu operacyjnego w podziale ze względu na działania i podstawę udzielenia pomocy</t>
    </r>
  </si>
  <si>
    <t>Działanie (nr i nazwa)</t>
  </si>
  <si>
    <t xml:space="preserve">Program pomocowy/ inna podstawa udzielenia pomocy </t>
  </si>
  <si>
    <r>
      <t xml:space="preserve">Liczba projektów objętych pomocą publiczną oraz pomocą </t>
    </r>
    <r>
      <rPr>
        <b/>
        <i/>
        <sz val="9"/>
        <rFont val="Times New Roman"/>
        <family val="1"/>
      </rPr>
      <t>de minimis</t>
    </r>
  </si>
  <si>
    <r>
      <t xml:space="preserve">Wartość projektów objętych pomocą publiczną oraz pomocą </t>
    </r>
    <r>
      <rPr>
        <b/>
        <i/>
        <sz val="9"/>
        <rFont val="Times New Roman"/>
        <family val="1"/>
      </rPr>
      <t>de minimis</t>
    </r>
  </si>
  <si>
    <r>
      <t xml:space="preserve">Wielkość przekazanej pomocy publicznej oraz pomocy </t>
    </r>
    <r>
      <rPr>
        <b/>
        <i/>
        <sz val="9"/>
        <rFont val="Times New Roman"/>
        <family val="1"/>
      </rPr>
      <t>de minimis</t>
    </r>
  </si>
  <si>
    <r>
      <t xml:space="preserve">Liczba projektów MŚP objętych pomocą publiczną oraz pomocą </t>
    </r>
    <r>
      <rPr>
        <b/>
        <i/>
        <sz val="9"/>
        <rFont val="Times New Roman"/>
        <family val="1"/>
      </rPr>
      <t>de minimis</t>
    </r>
  </si>
  <si>
    <r>
      <t xml:space="preserve">Wartość projektów MŚP objętych pomocą publiczną oraz pomocą </t>
    </r>
    <r>
      <rPr>
        <b/>
        <i/>
        <sz val="9"/>
        <rFont val="Times New Roman"/>
        <family val="1"/>
      </rPr>
      <t>de minimis</t>
    </r>
  </si>
  <si>
    <r>
      <t xml:space="preserve">Udział pomocy dla MŚP w przekazanej pomocy publicznej oraz pomocy </t>
    </r>
    <r>
      <rPr>
        <b/>
        <i/>
        <sz val="9"/>
        <rFont val="Times New Roman"/>
        <family val="1"/>
      </rPr>
      <t>de minimis</t>
    </r>
  </si>
  <si>
    <t>ogółem MŚP</t>
  </si>
  <si>
    <t>w tym wg wielkości przedsiębiorstwa [1])</t>
  </si>
  <si>
    <t>wg podpisanych umów / wydanych decyzji</t>
  </si>
  <si>
    <t>wg zrealizowanych  wniosków o płatność</t>
  </si>
  <si>
    <t>kwota ogółem</t>
  </si>
  <si>
    <t>dofinansowanie ze środków publicznych w części odpowiadającej środkom krajowym</t>
  </si>
  <si>
    <t>wg  zrealizowanych wniosków o płatność</t>
  </si>
  <si>
    <t>wg zrealizowanych wniosków o płatność</t>
  </si>
  <si>
    <t xml:space="preserve">kwota </t>
  </si>
  <si>
    <t>%</t>
  </si>
  <si>
    <t>kwota</t>
  </si>
  <si>
    <t>7.=8.+10.</t>
  </si>
  <si>
    <t>9.=8./7.*100</t>
  </si>
  <si>
    <t>11.=10./7.*100</t>
  </si>
  <si>
    <t>12.</t>
  </si>
  <si>
    <t>13.</t>
  </si>
  <si>
    <t>14.</t>
  </si>
  <si>
    <t>15.</t>
  </si>
  <si>
    <t>16.= 18.+20.+22.</t>
  </si>
  <si>
    <t>17.=16./7.*100</t>
  </si>
  <si>
    <t>18.</t>
  </si>
  <si>
    <t>19.=18./16.*100</t>
  </si>
  <si>
    <t>20.</t>
  </si>
  <si>
    <t>21.=20./16.*100</t>
  </si>
  <si>
    <t>22.</t>
  </si>
  <si>
    <t>23.=22./16.*100</t>
  </si>
  <si>
    <t>1.1 - Dotacje dla nowopowstałych mikroprzedsiębiorstw</t>
  </si>
  <si>
    <t>1.2 - Dotacje inwestycyjne dla mikroprzedsiębiorstw</t>
  </si>
  <si>
    <t>1.3 - Dotacje inwestycyjne dla małych i średnich przedsiębiorstw</t>
  </si>
  <si>
    <t>1.5 - Dotacje inwestycyjne w dziedzinie turystyki</t>
  </si>
  <si>
    <t>1.6 - Badania i nowoczesne technologie w strategicznych dla regionu dziedzinach</t>
  </si>
  <si>
    <t>1.7 -  Wzrost konkurencyjności przedsiębiorstw przez doradztwo</t>
  </si>
  <si>
    <t>2.4 - Marketing gospodarczy - schemat A</t>
  </si>
  <si>
    <t>2. Liczba osób przyłączonych do sieci wodociągowej w wyniku realizacji projektów</t>
  </si>
  <si>
    <t>4. Liczba osób objętych selektywną zbiórką odpadów w wyniku realizacji projektów</t>
  </si>
  <si>
    <t>5. Powierzchnia terenów zrekultywowanych w wyniku realizacji projektów</t>
  </si>
  <si>
    <t>2.3 - Wsparcie instytucji otoczenia biznesu i transferu wiedzy - schemat B</t>
  </si>
  <si>
    <t>Rozporządzenie Ministra Rozwoju Regionalnego z dnia 20 maja 2009 r. w sprawie udzielania pomocy na wzmocnienie potencjału instytucji otoczenia biznesu w ramach regionalnych programów operacyjnych</t>
  </si>
  <si>
    <t xml:space="preserve">Rozporządzenie Ministra Rozwoju Regionalnego z dnia 9 czerwca 2010 roku w sprawie udzielania pomocy na rewitalizację w ramach regionalnych programów operacyjnych </t>
  </si>
  <si>
    <t>7.1 Infrastruktura kultury i turystyki</t>
  </si>
  <si>
    <t>Rozporządzenie Ministra Rozwoju Regionalnego z 16.12.2008 zmieniające rozporządzenie w sprawie udzielania regionalnej pomocy inwestycyjnej w ramach regionalnych programów operacyjnych</t>
  </si>
  <si>
    <t>Rozporządzenie Ministra Rozwoju Regionalnego z dn. 2.10.2007 w sprawie udzielania pomocy de minimis w ramach regionalnych programów operacyjnych</t>
  </si>
  <si>
    <t>Oś Priorytetowa</t>
  </si>
  <si>
    <r>
      <t xml:space="preserve">Złożone wnioski o dofinansowanie/ramowe plany działań </t>
    </r>
    <r>
      <rPr>
        <vertAlign val="superscript"/>
        <sz val="8"/>
        <color indexed="8"/>
        <rFont val="Times New Roman"/>
        <family val="1"/>
      </rPr>
      <t>1)</t>
    </r>
  </si>
  <si>
    <t>Zawarte umowy/ wydane decyzje o dofinansowanie</t>
  </si>
  <si>
    <t>Wydatki wykazane przez beneficjentów we wnioskach o płatność zweryfikowanych przez właściwe instytucje od uruchomienia programu (PLN)</t>
  </si>
  <si>
    <t xml:space="preserve">Liczba </t>
  </si>
  <si>
    <t>Wartość od uruchomienia programu (PLN)</t>
  </si>
  <si>
    <t>Liczba</t>
  </si>
  <si>
    <t>w okresie sprawozdawczym</t>
  </si>
  <si>
    <t>od uruchomienia programu</t>
  </si>
  <si>
    <t>wydatków ogółem</t>
  </si>
  <si>
    <t>wydatków kwalifikowalnych</t>
  </si>
  <si>
    <t>wnioskowanego dofinansowania</t>
  </si>
  <si>
    <t>wydatków kwalifikowanych</t>
  </si>
  <si>
    <t>dofinansowanie ze środków publicznych</t>
  </si>
  <si>
    <t>dofinansowanie ze środków publicznych w części odpowiadającej UE</t>
  </si>
  <si>
    <r>
      <t xml:space="preserve">% realizacji zobowiązań  UE na  lata 2007-2013 </t>
    </r>
    <r>
      <rPr>
        <vertAlign val="superscript"/>
        <sz val="8"/>
        <color indexed="8"/>
        <rFont val="Times New Roman"/>
        <family val="1"/>
      </rPr>
      <t>2)</t>
    </r>
  </si>
  <si>
    <t>ogółem</t>
  </si>
  <si>
    <r>
      <t xml:space="preserve">wydatki kwalifikowalne </t>
    </r>
    <r>
      <rPr>
        <vertAlign val="superscript"/>
        <sz val="8"/>
        <color indexed="8"/>
        <rFont val="Times New Roman"/>
        <family val="1"/>
      </rPr>
      <t>3)</t>
    </r>
  </si>
  <si>
    <r>
      <t xml:space="preserve">% realizacji zobowiązań UE na lata 2007-2013 </t>
    </r>
    <r>
      <rPr>
        <vertAlign val="superscript"/>
        <sz val="8"/>
        <color indexed="8"/>
        <rFont val="Times New Roman"/>
        <family val="1"/>
      </rPr>
      <t>4)</t>
    </r>
  </si>
  <si>
    <t>Oś priorytetowa I</t>
  </si>
  <si>
    <t>Oś priorytetowa II</t>
  </si>
  <si>
    <t>Oś priorytetowa III</t>
  </si>
  <si>
    <t>Oś priorytetowa IV</t>
  </si>
  <si>
    <t>Oś priorytetowa V</t>
  </si>
  <si>
    <t>Oś priorytetowa VI</t>
  </si>
  <si>
    <t>Oś priorytetowa VII</t>
  </si>
  <si>
    <t>Oś priorytetowa VIII</t>
  </si>
  <si>
    <t>Oś priorytetowa IX</t>
  </si>
  <si>
    <t xml:space="preserve">Ogółem: </t>
  </si>
  <si>
    <r>
      <t xml:space="preserve">1) </t>
    </r>
    <r>
      <rPr>
        <sz val="9"/>
        <color indexed="8"/>
        <rFont val="Times New Roman"/>
        <family val="1"/>
      </rPr>
      <t>Dotyczy wniosków poprawnych pod względem formalnym, wprowadzonych do KSI (SIMIK 07-13).</t>
    </r>
  </si>
  <si>
    <r>
      <t xml:space="preserve">2) </t>
    </r>
    <r>
      <rPr>
        <sz val="9"/>
        <color indexed="8"/>
        <rFont val="Times New Roman"/>
        <family val="1"/>
      </rPr>
      <t>Liczone w relacji do kolumny 11.</t>
    </r>
  </si>
  <si>
    <r>
      <t>3)</t>
    </r>
    <r>
      <rPr>
        <sz val="9"/>
        <color indexed="8"/>
        <rFont val="Times New Roman"/>
        <family val="1"/>
      </rPr>
      <t xml:space="preserve"> Dotyczy wydatków uznanych za kwalifikowalne przez instytucje dokonujące weryfikacji wniosków beneficjentów o płatność.</t>
    </r>
  </si>
  <si>
    <r>
      <t>4)</t>
    </r>
    <r>
      <rPr>
        <sz val="10"/>
        <color indexed="8"/>
        <rFont val="Arial"/>
        <family val="2"/>
      </rPr>
      <t xml:space="preserve"> </t>
    </r>
    <r>
      <rPr>
        <sz val="9"/>
        <color indexed="8"/>
        <rFont val="Times New Roman"/>
        <family val="1"/>
      </rPr>
      <t xml:space="preserve"> Liczone w relacji do kolumny 16</t>
    </r>
  </si>
  <si>
    <t>Oś priorytetowa</t>
  </si>
  <si>
    <t>Ogółem</t>
  </si>
  <si>
    <t>Środki publiczne</t>
  </si>
  <si>
    <t>Środki prywatne</t>
  </si>
  <si>
    <t>Środki z pożyczek EBI</t>
  </si>
  <si>
    <t>Procentowy udział wkładu funduszy (13=(3/2)100)</t>
  </si>
  <si>
    <t>Środki wspólnotowe</t>
  </si>
  <si>
    <t>Środki publiczne krajowe</t>
  </si>
  <si>
    <t>Europejski Fundusz Rozwoju Regionalnego</t>
  </si>
  <si>
    <t>Europejski Fundusz Społeczny</t>
  </si>
  <si>
    <t>Fundusz Spójności</t>
  </si>
  <si>
    <t>Budżet państwa</t>
  </si>
  <si>
    <t>Jednostki samorządu terytorialnego</t>
  </si>
  <si>
    <t>Inne</t>
  </si>
  <si>
    <t>1=2+11</t>
  </si>
  <si>
    <t>2=3+7</t>
  </si>
  <si>
    <t>3=4+5+6</t>
  </si>
  <si>
    <t>7=8+9+10</t>
  </si>
  <si>
    <t>Oś. 1</t>
  </si>
  <si>
    <t>Oś. 2</t>
  </si>
  <si>
    <r>
      <t>Oś</t>
    </r>
    <r>
      <rPr>
        <sz val="8"/>
        <color indexed="8"/>
        <rFont val="Times New Roman"/>
        <family val="1"/>
      </rPr>
      <t>. 3</t>
    </r>
  </si>
  <si>
    <r>
      <t>Oś</t>
    </r>
    <r>
      <rPr>
        <sz val="8"/>
        <color indexed="8"/>
        <rFont val="Times New Roman"/>
        <family val="1"/>
      </rPr>
      <t>. 4</t>
    </r>
  </si>
  <si>
    <t>Oś. 5</t>
  </si>
  <si>
    <t>Oś. 6</t>
  </si>
  <si>
    <t>Oś. 7</t>
  </si>
  <si>
    <t>Oś. 8</t>
  </si>
  <si>
    <t>Oś. 9</t>
  </si>
  <si>
    <t>Ogółem dla Programu</t>
  </si>
  <si>
    <t>,</t>
  </si>
  <si>
    <t xml:space="preserve">Tabela 4. Wydatki ujęte w poświadczeniach i deklaracjach skierowanych do KE oraz płatności okresowe zrealizowane przez KE. </t>
  </si>
  <si>
    <t>Wydatki ujęte w poświadczeniach i</t>
  </si>
  <si>
    <t>Płatności okresowe KE (EUR)</t>
  </si>
  <si>
    <t>deklaracjach skierowanych do KE (EUR)</t>
  </si>
  <si>
    <t>Dofinansowanie UE</t>
  </si>
  <si>
    <t>Oś priorytetowa I: Przedsiębiorczość i innowacje</t>
  </si>
  <si>
    <t xml:space="preserve">Oś priorytetowa II: Infrastruktura ekonomiczna </t>
  </si>
  <si>
    <t>Oś priorytetowa III: Atrakcyjność obszarów miejskich i tereny inwestycyjne</t>
  </si>
  <si>
    <t xml:space="preserve">Oś priorytetowa IV: Społeczeństwo informacyjne </t>
  </si>
  <si>
    <t xml:space="preserve">Oś priorytetowa V: Transport </t>
  </si>
  <si>
    <t xml:space="preserve">Oś priorytetowa VI: Środowisko i czysta energia </t>
  </si>
  <si>
    <t xml:space="preserve">Oś priorytetowa VII: Kultura, turystyka i współpraca międzyregionalna </t>
  </si>
  <si>
    <t xml:space="preserve">Oś priorytetowa VIII: Infrastruktura społeczna </t>
  </si>
  <si>
    <t xml:space="preserve">Oś priorytetowa IX: Pomoc techniczna </t>
  </si>
  <si>
    <t>Tabela 5. Informacja nt. zaliczek (w zł)</t>
  </si>
  <si>
    <t>Wartość zaliczek przekazanych na rzecz beneficjentów</t>
  </si>
  <si>
    <t>Wartość środków przekazanych beneficjentom w formie zaliczki, a następnie przedstawionych do rozliczenia i uznanych za kwalifkowalne przez właściwe instytucje</t>
  </si>
  <si>
    <r>
      <t xml:space="preserve">Oś priorytetowa I: </t>
    </r>
    <r>
      <rPr>
        <sz val="8"/>
        <rFont val="Arial"/>
        <family val="2"/>
      </rPr>
      <t>Przedsiębiorczość i innowacje</t>
    </r>
  </si>
  <si>
    <r>
      <t xml:space="preserve">Oś priorytetowa II: </t>
    </r>
    <r>
      <rPr>
        <sz val="8"/>
        <rFont val="Arial"/>
        <family val="2"/>
      </rPr>
      <t>Infrastruktura ekonomiczn</t>
    </r>
    <r>
      <rPr>
        <b/>
        <sz val="8"/>
        <rFont val="Arial"/>
        <family val="2"/>
      </rPr>
      <t>a</t>
    </r>
  </si>
  <si>
    <r>
      <rPr>
        <b/>
        <sz val="8"/>
        <rFont val="Arial"/>
        <family val="2"/>
      </rPr>
      <t>Oś priorytetowa III:</t>
    </r>
    <r>
      <rPr>
        <sz val="8"/>
        <rFont val="Arial"/>
        <family val="2"/>
      </rPr>
      <t xml:space="preserve"> Atrakcyjność obszarów miejskich i tereny inwestycyjne</t>
    </r>
  </si>
  <si>
    <r>
      <rPr>
        <b/>
        <sz val="8"/>
        <rFont val="Arial"/>
        <family val="2"/>
      </rPr>
      <t xml:space="preserve">Oś priorytetowa IV: </t>
    </r>
    <r>
      <rPr>
        <sz val="8"/>
        <rFont val="Arial"/>
        <family val="2"/>
      </rPr>
      <t>Społeczeństwo informacyjne</t>
    </r>
  </si>
  <si>
    <r>
      <rPr>
        <b/>
        <sz val="8"/>
        <rFont val="Arial"/>
        <family val="2"/>
      </rPr>
      <t>Oś priorytetowa V:</t>
    </r>
    <r>
      <rPr>
        <sz val="8"/>
        <rFont val="Arial"/>
        <family val="2"/>
      </rPr>
      <t xml:space="preserve"> Transport</t>
    </r>
  </si>
  <si>
    <r>
      <rPr>
        <b/>
        <sz val="8"/>
        <rFont val="Arial"/>
        <family val="2"/>
      </rPr>
      <t>Oś priorytetowa VI:</t>
    </r>
    <r>
      <rPr>
        <sz val="8"/>
        <rFont val="Arial"/>
        <family val="2"/>
      </rPr>
      <t xml:space="preserve"> Środowisko i czysta energia</t>
    </r>
  </si>
  <si>
    <r>
      <rPr>
        <b/>
        <sz val="8"/>
        <rFont val="Arial"/>
        <family val="2"/>
      </rPr>
      <t>Oś priorytetowa VII:</t>
    </r>
    <r>
      <rPr>
        <sz val="8"/>
        <rFont val="Arial"/>
        <family val="2"/>
      </rPr>
      <t xml:space="preserve"> Kultura, turystyka i współpraca międzyregionalna</t>
    </r>
  </si>
  <si>
    <r>
      <rPr>
        <b/>
        <sz val="8"/>
        <rFont val="Arial"/>
        <family val="2"/>
      </rPr>
      <t>Oś priorytetowa VIII:</t>
    </r>
    <r>
      <rPr>
        <sz val="8"/>
        <rFont val="Arial"/>
        <family val="2"/>
      </rPr>
      <t xml:space="preserve"> Infrastruktura społeczna</t>
    </r>
  </si>
  <si>
    <r>
      <rPr>
        <b/>
        <sz val="8"/>
        <rFont val="Arial"/>
        <family val="2"/>
      </rPr>
      <t>Oś priorytetowa IX:</t>
    </r>
    <r>
      <rPr>
        <sz val="8"/>
        <rFont val="Arial"/>
        <family val="2"/>
      </rPr>
      <t xml:space="preserve"> Pomoc Techniczna</t>
    </r>
  </si>
  <si>
    <t>OGÓŁEM</t>
  </si>
  <si>
    <t>w okresie sprawozdawczym*</t>
  </si>
  <si>
    <t xml:space="preserve">Oś priorytetowa I </t>
  </si>
  <si>
    <t>Nr umowy</t>
  </si>
  <si>
    <t>Status</t>
  </si>
  <si>
    <t>RPLU.01.02.00-06-172/08-00</t>
  </si>
  <si>
    <t>mikro przedsiebiorstwo</t>
  </si>
  <si>
    <t>RPLU.01.03.00-06-222/08-04</t>
  </si>
  <si>
    <t>średnie przedsiebiorstwo</t>
  </si>
  <si>
    <t>RPLU.01.03.00-06-200/08-04</t>
  </si>
  <si>
    <t>małe przedsiebiorstwo</t>
  </si>
  <si>
    <t>RPLU.01.07.00-06-029/08-02</t>
  </si>
  <si>
    <t>Szkolenia</t>
  </si>
  <si>
    <t>Promocja i informacja</t>
  </si>
  <si>
    <t>Zatrudnienie</t>
  </si>
  <si>
    <t>Sprzęt komputerowy</t>
  </si>
  <si>
    <t>Ekspertyzy/ doradztwo</t>
  </si>
  <si>
    <t>7.</t>
  </si>
  <si>
    <t>Ewaluacje</t>
  </si>
  <si>
    <t>Kontrola/ audyt</t>
  </si>
  <si>
    <t>9.</t>
  </si>
  <si>
    <t>Organizacja procesu wyboru projektów</t>
  </si>
  <si>
    <t>KSI - P.8.1.2</t>
  </si>
  <si>
    <t xml:space="preserve">2. Powierzchnia urządzonych terenów inwestycyjnych  </t>
  </si>
  <si>
    <t>0*</t>
  </si>
  <si>
    <t xml:space="preserve">1. Powierzchnia przygotowanych terenów inwestycyjnych </t>
  </si>
  <si>
    <t xml:space="preserve">*w poprzednim okresie sprawozdawczym została błędnie podana wartość </t>
  </si>
  <si>
    <t>KSI.P.10.2.1</t>
  </si>
  <si>
    <t>KSI - P.23.1.1</t>
  </si>
  <si>
    <t xml:space="preserve">regionalnych </t>
  </si>
  <si>
    <t>KSI-P.23.1.2  KSI-P.23.1.3</t>
  </si>
  <si>
    <t xml:space="preserve">lokalnych </t>
  </si>
  <si>
    <t>KSI - P.23.2.1</t>
  </si>
  <si>
    <t>KSI - P.23.2.2 KSI - P.23.2.3</t>
  </si>
  <si>
    <t>KSI-R.23.1.1 KSI-R.23.2.1</t>
  </si>
  <si>
    <t xml:space="preserve">1. Oszczędność czasu w euro na nowych i zrekonstruowanych drogach w przewozach pasażerskich </t>
  </si>
  <si>
    <t>KSI-R.23.1.2 KSI-R.23.2.2</t>
  </si>
  <si>
    <t xml:space="preserve">2. Oszczędność czasu w euro na nowych i zrekonstruowanych drogach w przewozach towarowych </t>
  </si>
  <si>
    <t>KSI-R.16.1.1</t>
  </si>
  <si>
    <t>KSI-R.16.1.2</t>
  </si>
  <si>
    <t>KSI-R.23.1.1, KSI-R.2.1</t>
  </si>
  <si>
    <t>KSI-R.1.2      KSI-R.23.2.2</t>
  </si>
  <si>
    <r>
      <t>2. Długość nowych dróg lokalnych</t>
    </r>
    <r>
      <rPr>
        <b/>
        <sz val="9"/>
        <rFont val="Arial"/>
        <family val="2"/>
      </rPr>
      <t xml:space="preserve"> </t>
    </r>
  </si>
  <si>
    <t>ZAŁĄCZNIK I</t>
  </si>
  <si>
    <t>DO SPRAWOZDANIA OKRESOWEGO ZA I PÓŁROCZE 2011 r. Z REALIZACJI RPO WL NA LATA 2007-2013</t>
  </si>
  <si>
    <t>Wskaźniki na poziomie celu i działań I Osi Priorytetowej</t>
  </si>
  <si>
    <t xml:space="preserve">1. Liczba projektów z zakresu B+R </t>
  </si>
  <si>
    <t>w przedsiębiorstwach innowacyjnych</t>
  </si>
  <si>
    <t>w przedsiębiorstwach związanych z inwestycjami ochrony środowiska</t>
  </si>
  <si>
    <t>3. Liczba wspartych nowopowstałych przedsiębiorstw (przez pierwsze 2 lata po rozpoczęciu działalności)</t>
  </si>
  <si>
    <t>4. Liczba wspartych przedsiębiorstw - w tym:</t>
  </si>
  <si>
    <t>duże</t>
  </si>
  <si>
    <t>6. Liczba projektów z zakresu turystyki</t>
  </si>
  <si>
    <t>7. Liczba projektów współpracy pomiędzy przedsiębiorstwami a sektorem B+R</t>
  </si>
  <si>
    <t>KSI-R.100</t>
  </si>
  <si>
    <t>etat</t>
  </si>
  <si>
    <t>kobiety</t>
  </si>
  <si>
    <t>mężczyźni</t>
  </si>
  <si>
    <t>w tym w turystyce</t>
  </si>
  <si>
    <t>3.Dodatkowe inwestycje wykreowane dzięki wsparciu</t>
  </si>
  <si>
    <t>mln euro</t>
  </si>
  <si>
    <t xml:space="preserve">Cel </t>
  </si>
  <si>
    <t xml:space="preserve">Sytuacja wyjściowa </t>
  </si>
  <si>
    <t>Działanie 1.1. Dotacje dla nowopowstałych mikroprzedsiębiorstw</t>
  </si>
  <si>
    <t>Działanie 1.2. Dotacje inwestycyjne dla mikroprzedsiębiorstw</t>
  </si>
  <si>
    <t>- w przedsiębiorstwach innowacyjnych</t>
  </si>
  <si>
    <t>2. Liczba wspartych mikroprzedsiębiorstw</t>
  </si>
  <si>
    <t>Działanie 1.3. Dotacje inwestycyjne dla małych i średnich przedsiębiorstw</t>
  </si>
  <si>
    <t xml:space="preserve">1. Liczba projektów z zakresu bezpośredniego wsparcia inwestycyjnego dla MŚP, w tym: </t>
  </si>
  <si>
    <t>2. Liczba wspartych przedsiębiorstw</t>
  </si>
  <si>
    <t xml:space="preserve"> w tym:  małe - do 49 </t>
  </si>
  <si>
    <t>średnie - do 249</t>
  </si>
  <si>
    <t>Działanie 1.4. Dotacje inwestycyjne w zakresie dostosowania przedsiębiorstw do wymogów ochrony środowiska oraz w zakresie odnawialnych źródeł energii</t>
  </si>
  <si>
    <t>1. Liczba projektów z zakresu bezpośredniego wsparcia inwestycyjnego dla MŚP związanych z inwestycjami ochrony środowiska</t>
  </si>
  <si>
    <t xml:space="preserve"> - małe – do 49</t>
  </si>
  <si>
    <t xml:space="preserve"> - średnie - do 249</t>
  </si>
  <si>
    <t>3. Liczba projektów z zakresu energii odnawialnej</t>
  </si>
  <si>
    <t>Działanie 1.5. Dotacje inwestycyjne w dziedzinie turystyki</t>
  </si>
  <si>
    <t>1. Liczba projektów z zakresu bezpośredniego wsparcia inwestycyjnego dla MŚP</t>
  </si>
  <si>
    <t xml:space="preserve"> - duże - powyżej 250</t>
  </si>
  <si>
    <t>3. Liczba projektów z zakresu turystyki</t>
  </si>
  <si>
    <t>Tabela 1 Postęp rzeczowy  RPO WL</t>
  </si>
  <si>
    <t>Postęp rzeczowy z realizacji RPO WL -  na poziomie I Osi Priorytetowej: PRZEDSIĘBIORCZOŚĆ I INNOWACJE i jej celu: Wzrost konkurencyjności przedsiębiorstw w regionie lubelskim.</t>
  </si>
  <si>
    <t xml:space="preserve">Postęp rzeczowy z realizacji RPO WL -  na poziomie działań I Osi Priorytetowej: PRZEDSIĘBIORCZOŚĆ I INNOWACJE </t>
  </si>
  <si>
    <t>cd. tabeli 1. Postęp rzeczowy  RPO WL</t>
  </si>
  <si>
    <t>Postęp rzeczowy z realizacji RPO WL - na poziomie II Osi Priorytetowej: INFRASTRUKTURA EKONOMICZNA i jej celu: Stworzenie przyjzanego otoczenia dla prowadzenia działalności gospodarczej na Lubelszczyźnie.</t>
  </si>
  <si>
    <t>Postęp rzeczowy z realizacji RPO WL na poziomie działań II Osi Priorytetowej: INFRASTRUKTURA EKONOMICZNA</t>
  </si>
  <si>
    <t>Postęp rzeczowy z realizacji RPO WL - na poziomie III Osi Priorytetowej: ATRAKCYJNOŚĆ OBSZARÓW MIEJSKICH I TERENY INWESTYCYJNE i jej celu: Wzrost atrakcyjności inwestycyjnej regionu poprzez wsparcie dla obszarów rewitalizowanych i terenów inwestycyjnych.</t>
  </si>
  <si>
    <t>Postęp rzeczowy z realizacji RPO WL na poziomie działań III Osi Priorytetowej: ATRAKCYJNOŚĆ OBSZARÓW MIEJSKICH I TERENY INWESTYCYJNE</t>
  </si>
  <si>
    <t>Postęp rzeczowy z realizacji RPO WL - na poziomie IV Osi Priorytetowej: SPOŁECZEŃSTWO INFORMACYJNE i jej celu: Wzrost konkurencyjności regionu poprzez rozwój lokalnej i regionalnej infrastruktury oraz usług społeczeństwa informacyjnego.</t>
  </si>
  <si>
    <t>Postęp rzeczowy z realizacji RPO WL na poziomie działań IV Osi Priorytetowej: SPOŁECZEŃSTWO INFORMACYJNE</t>
  </si>
  <si>
    <t>Postęp rzeczowy z realizacji RPO WL - na poziomie V Osi Priorytetowej: TRANSPORT i jej celu: Poprawa wewnętrznej i zewnętrznej dostępności komunikacyjnej Lubelszczyzny.</t>
  </si>
  <si>
    <t>Postęp rzeczowy z realizacji RPO WL na poziomie działań V Osi Priorytetowej: TRANSPORT</t>
  </si>
  <si>
    <t>Postęp rzeczowy z realizacji RPO WL -  na poziomie VI Osi Priorytetowej: ŚRODOWISKO I CZYSTA ENERGIA i jej celu: Poprawa stanu, zachowanie bioróżnorodności oraz zapobieganie degradacji środowiska naturalnego.</t>
  </si>
  <si>
    <t>Postęp rzeczowy z realizacji RPO WL na poziomie działań VI Osi Priorytetowej: ŚRODOWISKO I CZYSTA ENERGIA</t>
  </si>
  <si>
    <t>Postęp rzeczowy z realizacji RPO WL - na poziomie VII Osi Priorytetowej: KULTURA, TURYSTYKA I WSPÓŁPRACA MIĘDZYREGIONALNA i jej celu: Zwiększenie udziału sektorów kultury i turystyki w gospodarce województwa lubelskiego oraz wzmocnienie powiązań międzynarodowych regionu.</t>
  </si>
  <si>
    <t>Postęp rzeczowy z realizacji RPO WL na poziomie działań VII Osi Priorytetowej: KULTURA, TURYSTYKA I WSPÓŁPRACA MIĘDZYREGIONALNA</t>
  </si>
  <si>
    <t>Postęp rzeczowy z realizacji RPO WL - na poziomie VIII Osi Priorytetowej: INFRASTRUKTURA SPOŁECZNA i jej celu: Poprawa warunków kształcenia oraz dostępu do wiedzy, usług medycznych i pomocy społecznej.</t>
  </si>
  <si>
    <t>Postęp rzeczowy z realizacji RPO WL na poziomie działań VIII Osi Priorytetowe: INFRASTRUKTURA SPOŁECZNA</t>
  </si>
  <si>
    <t>Postęp rzeczowy z realizacji RPO WL  - na poziomie IX Osi Priorytetowej: POMOC TECHNICZNA i jej celu: Zapewnienie efektywnego oraz zgodnego z prawem i politykami wspólnotowymi wdrażania Regionalnego Programu Operacyjnego poprzez wsparcie instytucji uczestniczących w zarządzaniu i wdrażaniu.</t>
  </si>
  <si>
    <t>Postęp rzeczowy z realizacji RPO WL na poziomie działań IX Osi Priorytetowej: POMOC TECHNICZNA</t>
  </si>
  <si>
    <t>Tabela 7. Liczba i wartość wszystkich projektów / planów działań w ramach programu dofinansowanych ze środków pomocy technicznej według głównych typów (projekty objęte decyzjami/ umowami o dofinansowanie)</t>
  </si>
  <si>
    <t>KSI.R.13.3.1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</si>
</sst>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#,###,##0"/>
    <numFmt numFmtId="167" formatCode="##,###,###,###,###,###,###,###,###,###,###,###,##0.00"/>
    <numFmt numFmtId="168" formatCode="#,###,###,##0.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00"/>
  </numFmts>
  <fonts count="83">
    <font>
      <sz val="10"/>
      <name val="Arial"/>
      <family val="0"/>
    </font>
    <font>
      <sz val="11"/>
      <color indexed="8"/>
      <name val="Calibri"/>
      <family val="2"/>
    </font>
    <font>
      <u val="single"/>
      <sz val="11"/>
      <color indexed="12"/>
      <name val="Czcionka tekstu podstawowego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i/>
      <sz val="9"/>
      <name val="Times New Roman"/>
      <family val="1"/>
    </font>
    <font>
      <u val="single"/>
      <sz val="11"/>
      <name val="Calibri"/>
      <family val="2"/>
    </font>
    <font>
      <sz val="7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vertAlign val="superscript"/>
      <sz val="10"/>
      <color indexed="8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sz val="8"/>
      <name val="Czcionka tekstu podstawowego"/>
      <family val="2"/>
    </font>
    <font>
      <sz val="8"/>
      <color indexed="8"/>
      <name val="Czcionka tekstu podstawowego"/>
      <family val="2"/>
    </font>
    <font>
      <i/>
      <sz val="9"/>
      <name val="Times New Roman"/>
      <family val="1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1"/>
      <color indexed="17"/>
      <name val="Times New Roman"/>
      <family val="1"/>
    </font>
    <font>
      <sz val="11"/>
      <color indexed="10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 style="medium">
        <color indexed="8"/>
      </top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/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 style="medium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25" borderId="1" applyNumberFormat="0" applyAlignment="0" applyProtection="0"/>
    <xf numFmtId="0" fontId="67" fillId="26" borderId="2" applyNumberFormat="0" applyAlignment="0" applyProtection="0"/>
    <xf numFmtId="0" fontId="68" fillId="27" borderId="0" applyNumberFormat="0" applyBorder="0" applyAlignment="0" applyProtection="0"/>
    <xf numFmtId="43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3" applyNumberFormat="0" applyFill="0" applyAlignment="0" applyProtection="0"/>
    <xf numFmtId="0" fontId="71" fillId="28" borderId="4" applyNumberFormat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0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77" fillId="26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8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31" borderId="0" applyNumberFormat="0" applyBorder="0" applyAlignment="0" applyProtection="0"/>
  </cellStyleXfs>
  <cellXfs count="62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5" fillId="0" borderId="11" xfId="0" applyFont="1" applyBorder="1" applyAlignment="1">
      <alignment vertical="top" wrapText="1"/>
    </xf>
    <xf numFmtId="3" fontId="5" fillId="0" borderId="11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0" fontId="0" fillId="32" borderId="0" xfId="0" applyFill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4" fontId="24" fillId="0" borderId="10" xfId="0" applyNumberFormat="1" applyFont="1" applyBorder="1" applyAlignment="1">
      <alignment horizontal="right" vertical="center" wrapText="1"/>
    </xf>
    <xf numFmtId="0" fontId="4" fillId="0" borderId="0" xfId="53" applyFont="1">
      <alignment/>
      <protection/>
    </xf>
    <xf numFmtId="0" fontId="17" fillId="0" borderId="0" xfId="53" applyFont="1">
      <alignment/>
      <protection/>
    </xf>
    <xf numFmtId="0" fontId="18" fillId="0" borderId="0" xfId="53" applyFont="1">
      <alignment/>
      <protection/>
    </xf>
    <xf numFmtId="0" fontId="19" fillId="0" borderId="0" xfId="53" applyFont="1">
      <alignment/>
      <protection/>
    </xf>
    <xf numFmtId="0" fontId="0" fillId="0" borderId="0" xfId="53">
      <alignment/>
      <protection/>
    </xf>
    <xf numFmtId="0" fontId="13" fillId="2" borderId="12" xfId="53" applyFont="1" applyFill="1" applyBorder="1" applyAlignment="1">
      <alignment horizontal="center" wrapText="1"/>
      <protection/>
    </xf>
    <xf numFmtId="0" fontId="12" fillId="0" borderId="12" xfId="53" applyFont="1" applyBorder="1" applyAlignment="1">
      <alignment horizontal="right" wrapText="1"/>
      <protection/>
    </xf>
    <xf numFmtId="4" fontId="12" fillId="0" borderId="12" xfId="53" applyNumberFormat="1" applyFont="1" applyBorder="1" applyAlignment="1">
      <alignment horizontal="right" wrapText="1"/>
      <protection/>
    </xf>
    <xf numFmtId="49" fontId="22" fillId="32" borderId="12" xfId="53" applyNumberFormat="1" applyFont="1" applyFill="1" applyBorder="1" applyAlignment="1">
      <alignment wrapText="1"/>
      <protection/>
    </xf>
    <xf numFmtId="0" fontId="12" fillId="32" borderId="12" xfId="53" applyFont="1" applyFill="1" applyBorder="1" applyAlignment="1">
      <alignment horizontal="left" vertical="top" wrapText="1"/>
      <protection/>
    </xf>
    <xf numFmtId="0" fontId="15" fillId="0" borderId="12" xfId="54" applyFont="1" applyBorder="1" applyAlignment="1">
      <alignment horizontal="right" wrapText="1"/>
      <protection/>
    </xf>
    <xf numFmtId="0" fontId="15" fillId="0" borderId="13" xfId="54" applyFont="1" applyBorder="1" applyAlignment="1">
      <alignment horizontal="right" wrapText="1"/>
      <protection/>
    </xf>
    <xf numFmtId="0" fontId="0" fillId="0" borderId="14" xfId="53" applyBorder="1">
      <alignment/>
      <protection/>
    </xf>
    <xf numFmtId="4" fontId="15" fillId="0" borderId="15" xfId="54" applyNumberFormat="1" applyFont="1" applyBorder="1" applyAlignment="1">
      <alignment horizontal="right" wrapText="1"/>
      <protection/>
    </xf>
    <xf numFmtId="49" fontId="22" fillId="32" borderId="12" xfId="53" applyNumberFormat="1" applyFont="1" applyFill="1" applyBorder="1" applyAlignment="1">
      <alignment horizontal="left" vertical="top" wrapText="1"/>
      <protection/>
    </xf>
    <xf numFmtId="4" fontId="15" fillId="0" borderId="12" xfId="54" applyNumberFormat="1" applyFont="1" applyBorder="1" applyAlignment="1">
      <alignment/>
      <protection/>
    </xf>
    <xf numFmtId="0" fontId="27" fillId="0" borderId="0" xfId="54" applyFont="1" applyBorder="1">
      <alignment/>
      <protection/>
    </xf>
    <xf numFmtId="0" fontId="76" fillId="0" borderId="0" xfId="54">
      <alignment/>
      <protection/>
    </xf>
    <xf numFmtId="0" fontId="28" fillId="0" borderId="0" xfId="54" applyFont="1" applyBorder="1" applyAlignment="1">
      <alignment vertical="top" wrapText="1"/>
      <protection/>
    </xf>
    <xf numFmtId="0" fontId="25" fillId="0" borderId="0" xfId="54" applyFont="1" applyBorder="1" applyAlignment="1">
      <alignment vertical="top" wrapText="1"/>
      <protection/>
    </xf>
    <xf numFmtId="0" fontId="28" fillId="0" borderId="0" xfId="54" applyFont="1" applyAlignment="1">
      <alignment wrapText="1"/>
      <protection/>
    </xf>
    <xf numFmtId="0" fontId="29" fillId="33" borderId="15" xfId="54" applyFont="1" applyFill="1" applyBorder="1" applyAlignment="1">
      <alignment vertical="top" wrapText="1"/>
      <protection/>
    </xf>
    <xf numFmtId="0" fontId="29" fillId="33" borderId="16" xfId="54" applyFont="1" applyFill="1" applyBorder="1" applyAlignment="1">
      <alignment vertical="top" wrapText="1"/>
      <protection/>
    </xf>
    <xf numFmtId="0" fontId="29" fillId="33" borderId="17" xfId="54" applyFont="1" applyFill="1" applyBorder="1" applyAlignment="1">
      <alignment vertical="top" wrapText="1"/>
      <protection/>
    </xf>
    <xf numFmtId="0" fontId="76" fillId="0" borderId="0" xfId="54" applyBorder="1">
      <alignment/>
      <protection/>
    </xf>
    <xf numFmtId="0" fontId="28" fillId="0" borderId="0" xfId="54" applyFont="1" applyBorder="1" applyAlignment="1">
      <alignment horizontal="center" vertical="center" wrapText="1"/>
      <protection/>
    </xf>
    <xf numFmtId="0" fontId="76" fillId="0" borderId="0" xfId="54" applyBorder="1" applyAlignment="1">
      <alignment horizontal="center" vertical="center"/>
      <protection/>
    </xf>
    <xf numFmtId="0" fontId="76" fillId="0" borderId="13" xfId="54" applyBorder="1" applyAlignment="1">
      <alignment horizontal="center" vertical="center"/>
      <protection/>
    </xf>
    <xf numFmtId="4" fontId="27" fillId="0" borderId="12" xfId="54" applyNumberFormat="1" applyFont="1" applyBorder="1" applyAlignment="1">
      <alignment wrapText="1"/>
      <protection/>
    </xf>
    <xf numFmtId="0" fontId="27" fillId="0" borderId="12" xfId="54" applyFont="1" applyBorder="1" applyAlignment="1">
      <alignment wrapText="1"/>
      <protection/>
    </xf>
    <xf numFmtId="0" fontId="27" fillId="0" borderId="12" xfId="54" applyFont="1" applyBorder="1" applyAlignment="1">
      <alignment horizontal="right" wrapText="1"/>
      <protection/>
    </xf>
    <xf numFmtId="4" fontId="0" fillId="0" borderId="12" xfId="54" applyNumberFormat="1" applyFont="1" applyBorder="1" applyAlignment="1">
      <alignment horizontal="right" wrapText="1"/>
      <protection/>
    </xf>
    <xf numFmtId="4" fontId="0" fillId="0" borderId="12" xfId="54" applyNumberFormat="1" applyFont="1" applyBorder="1" applyAlignment="1">
      <alignment wrapText="1"/>
      <protection/>
    </xf>
    <xf numFmtId="0" fontId="34" fillId="0" borderId="12" xfId="54" applyFont="1" applyBorder="1" applyAlignment="1">
      <alignment wrapText="1"/>
      <protection/>
    </xf>
    <xf numFmtId="4" fontId="34" fillId="0" borderId="12" xfId="54" applyNumberFormat="1" applyFont="1" applyBorder="1" applyAlignment="1">
      <alignment wrapText="1"/>
      <protection/>
    </xf>
    <xf numFmtId="0" fontId="31" fillId="0" borderId="12" xfId="54" applyFont="1" applyBorder="1" applyAlignment="1">
      <alignment wrapText="1"/>
      <protection/>
    </xf>
    <xf numFmtId="0" fontId="27" fillId="0" borderId="0" xfId="54" applyFont="1">
      <alignment/>
      <protection/>
    </xf>
    <xf numFmtId="0" fontId="15" fillId="0" borderId="0" xfId="0" applyFont="1" applyFill="1" applyBorder="1" applyAlignment="1">
      <alignment vertical="top" wrapText="1"/>
    </xf>
    <xf numFmtId="0" fontId="38" fillId="0" borderId="18" xfId="54" applyFont="1" applyBorder="1" applyAlignment="1">
      <alignment horizontal="center" wrapText="1"/>
      <protection/>
    </xf>
    <xf numFmtId="0" fontId="38" fillId="0" borderId="18" xfId="54" applyFont="1" applyBorder="1" applyAlignment="1">
      <alignment wrapText="1"/>
      <protection/>
    </xf>
    <xf numFmtId="0" fontId="29" fillId="0" borderId="19" xfId="54" applyFont="1" applyBorder="1" applyAlignment="1">
      <alignment horizontal="center" wrapText="1"/>
      <protection/>
    </xf>
    <xf numFmtId="0" fontId="32" fillId="0" borderId="12" xfId="54" applyFont="1" applyBorder="1" applyAlignment="1">
      <alignment wrapText="1"/>
      <protection/>
    </xf>
    <xf numFmtId="4" fontId="7" fillId="0" borderId="12" xfId="54" applyNumberFormat="1" applyFont="1" applyBorder="1" applyAlignment="1">
      <alignment vertical="center" wrapText="1"/>
      <protection/>
    </xf>
    <xf numFmtId="4" fontId="7" fillId="0" borderId="0" xfId="54" applyNumberFormat="1" applyFont="1" applyBorder="1" applyAlignment="1">
      <alignment vertical="center" wrapText="1"/>
      <protection/>
    </xf>
    <xf numFmtId="0" fontId="41" fillId="0" borderId="0" xfId="54" applyFont="1" applyAlignment="1">
      <alignment wrapText="1"/>
      <protection/>
    </xf>
    <xf numFmtId="0" fontId="0" fillId="0" borderId="0" xfId="0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0" fillId="33" borderId="12" xfId="0" applyFont="1" applyFill="1" applyBorder="1" applyAlignment="1">
      <alignment horizontal="center" vertical="center" wrapText="1"/>
    </xf>
    <xf numFmtId="0" fontId="33" fillId="33" borderId="12" xfId="0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left" wrapText="1"/>
    </xf>
    <xf numFmtId="4" fontId="7" fillId="0" borderId="12" xfId="0" applyNumberFormat="1" applyFont="1" applyBorder="1" applyAlignment="1">
      <alignment horizontal="right" wrapText="1"/>
    </xf>
    <xf numFmtId="0" fontId="11" fillId="0" borderId="12" xfId="0" applyFont="1" applyBorder="1" applyAlignment="1">
      <alignment horizontal="left" wrapText="1"/>
    </xf>
    <xf numFmtId="0" fontId="3" fillId="0" borderId="12" xfId="0" applyFont="1" applyBorder="1" applyAlignment="1">
      <alignment wrapText="1"/>
    </xf>
    <xf numFmtId="4" fontId="8" fillId="0" borderId="12" xfId="0" applyNumberFormat="1" applyFont="1" applyBorder="1" applyAlignment="1">
      <alignment horizontal="right"/>
    </xf>
    <xf numFmtId="0" fontId="29" fillId="33" borderId="20" xfId="54" applyFont="1" applyFill="1" applyBorder="1" applyAlignment="1">
      <alignment horizontal="center" vertical="center" wrapText="1"/>
      <protection/>
    </xf>
    <xf numFmtId="0" fontId="29" fillId="33" borderId="21" xfId="54" applyFont="1" applyFill="1" applyBorder="1" applyAlignment="1">
      <alignment horizontal="center" vertical="center" wrapText="1"/>
      <protection/>
    </xf>
    <xf numFmtId="0" fontId="29" fillId="33" borderId="22" xfId="54" applyFont="1" applyFill="1" applyBorder="1" applyAlignment="1">
      <alignment horizontal="center" vertical="center" wrapText="1"/>
      <protection/>
    </xf>
    <xf numFmtId="0" fontId="29" fillId="33" borderId="16" xfId="54" applyFont="1" applyFill="1" applyBorder="1" applyAlignment="1">
      <alignment horizontal="center" vertical="center" wrapText="1"/>
      <protection/>
    </xf>
    <xf numFmtId="0" fontId="23" fillId="0" borderId="11" xfId="54" applyFont="1" applyBorder="1">
      <alignment/>
      <protection/>
    </xf>
    <xf numFmtId="166" fontId="27" fillId="32" borderId="12" xfId="0" applyNumberFormat="1" applyFont="1" applyFill="1" applyBorder="1" applyAlignment="1">
      <alignment horizontal="right"/>
    </xf>
    <xf numFmtId="167" fontId="27" fillId="32" borderId="12" xfId="0" applyNumberFormat="1" applyFont="1" applyFill="1" applyBorder="1" applyAlignment="1">
      <alignment horizontal="right"/>
    </xf>
    <xf numFmtId="10" fontId="34" fillId="0" borderId="12" xfId="58" applyNumberFormat="1" applyFont="1" applyBorder="1" applyAlignment="1">
      <alignment wrapText="1"/>
    </xf>
    <xf numFmtId="4" fontId="34" fillId="0" borderId="12" xfId="54" applyNumberFormat="1" applyFont="1" applyBorder="1" applyAlignment="1">
      <alignment horizontal="right" wrapText="1"/>
      <protection/>
    </xf>
    <xf numFmtId="10" fontId="3" fillId="0" borderId="12" xfId="54" applyNumberFormat="1" applyFont="1" applyBorder="1" applyAlignment="1">
      <alignment horizontal="right" wrapText="1"/>
      <protection/>
    </xf>
    <xf numFmtId="0" fontId="32" fillId="32" borderId="12" xfId="54" applyFont="1" applyFill="1" applyBorder="1" applyAlignment="1">
      <alignment wrapText="1"/>
      <protection/>
    </xf>
    <xf numFmtId="168" fontId="5" fillId="32" borderId="12" xfId="0" applyNumberFormat="1" applyFont="1" applyFill="1" applyBorder="1" applyAlignment="1">
      <alignment horizontal="right" vertical="top"/>
    </xf>
    <xf numFmtId="0" fontId="29" fillId="0" borderId="12" xfId="54" applyFont="1" applyBorder="1" applyAlignment="1">
      <alignment vertical="top" wrapText="1"/>
      <protection/>
    </xf>
    <xf numFmtId="3" fontId="5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23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0" fontId="0" fillId="0" borderId="12" xfId="54" applyNumberFormat="1" applyFont="1" applyBorder="1" applyAlignment="1">
      <alignment horizontal="right" wrapText="1"/>
      <protection/>
    </xf>
    <xf numFmtId="10" fontId="0" fillId="0" borderId="12" xfId="54" applyNumberFormat="1" applyFont="1" applyBorder="1" applyAlignment="1">
      <alignment wrapText="1"/>
      <protection/>
    </xf>
    <xf numFmtId="0" fontId="13" fillId="0" borderId="10" xfId="55" applyFont="1" applyBorder="1" applyAlignment="1">
      <alignment vertical="top" wrapText="1"/>
      <protection/>
    </xf>
    <xf numFmtId="4" fontId="12" fillId="0" borderId="10" xfId="55" applyNumberFormat="1" applyFont="1" applyBorder="1" applyAlignment="1">
      <alignment horizontal="right" wrapText="1"/>
      <protection/>
    </xf>
    <xf numFmtId="4" fontId="13" fillId="0" borderId="10" xfId="55" applyNumberFormat="1" applyFont="1" applyBorder="1" applyAlignment="1">
      <alignment horizontal="right" wrapText="1"/>
      <protection/>
    </xf>
    <xf numFmtId="10" fontId="0" fillId="0" borderId="12" xfId="0" applyNumberFormat="1" applyFont="1" applyFill="1" applyBorder="1" applyAlignment="1">
      <alignment horizontal="right" wrapText="1"/>
    </xf>
    <xf numFmtId="0" fontId="12" fillId="32" borderId="20" xfId="53" applyFont="1" applyFill="1" applyBorder="1" applyAlignment="1">
      <alignment horizontal="left" vertical="top" wrapText="1"/>
      <protection/>
    </xf>
    <xf numFmtId="0" fontId="12" fillId="32" borderId="19" xfId="53" applyFont="1" applyFill="1" applyBorder="1" applyAlignment="1">
      <alignment horizontal="left" vertical="top" wrapText="1"/>
      <protection/>
    </xf>
    <xf numFmtId="0" fontId="17" fillId="0" borderId="0" xfId="53" applyFont="1" applyAlignment="1">
      <alignment horizontal="right"/>
      <protection/>
    </xf>
    <xf numFmtId="0" fontId="17" fillId="0" borderId="0" xfId="53" applyFont="1" applyAlignment="1">
      <alignment horizontal="right" vertical="center"/>
      <protection/>
    </xf>
    <xf numFmtId="0" fontId="17" fillId="0" borderId="0" xfId="53" applyFont="1" applyAlignment="1">
      <alignment vertical="center"/>
      <protection/>
    </xf>
    <xf numFmtId="0" fontId="17" fillId="0" borderId="0" xfId="53" applyFont="1" applyAlignment="1">
      <alignment horizontal="center" wrapText="1"/>
      <protection/>
    </xf>
    <xf numFmtId="4" fontId="17" fillId="0" borderId="0" xfId="53" applyNumberFormat="1" applyFont="1">
      <alignment/>
      <protection/>
    </xf>
    <xf numFmtId="0" fontId="12" fillId="0" borderId="20" xfId="53" applyFont="1" applyFill="1" applyBorder="1" applyAlignment="1">
      <alignment horizontal="left" vertical="top" wrapText="1"/>
      <protection/>
    </xf>
    <xf numFmtId="0" fontId="22" fillId="0" borderId="12" xfId="53" applyNumberFormat="1" applyFont="1" applyFill="1" applyBorder="1" applyAlignment="1">
      <alignment wrapText="1"/>
      <protection/>
    </xf>
    <xf numFmtId="0" fontId="12" fillId="0" borderId="12" xfId="53" applyFont="1" applyFill="1" applyBorder="1" applyAlignment="1">
      <alignment horizontal="right" wrapText="1"/>
      <protection/>
    </xf>
    <xf numFmtId="4" fontId="12" fillId="0" borderId="12" xfId="53" applyNumberFormat="1" applyFont="1" applyFill="1" applyBorder="1" applyAlignment="1">
      <alignment horizontal="right" wrapText="1"/>
      <protection/>
    </xf>
    <xf numFmtId="49" fontId="22" fillId="0" borderId="12" xfId="53" applyNumberFormat="1" applyFont="1" applyFill="1" applyBorder="1" applyAlignment="1">
      <alignment wrapText="1"/>
      <protection/>
    </xf>
    <xf numFmtId="0" fontId="17" fillId="0" borderId="0" xfId="53" applyFont="1" applyFill="1" applyAlignment="1">
      <alignment horizontal="right"/>
      <protection/>
    </xf>
    <xf numFmtId="0" fontId="17" fillId="0" borderId="0" xfId="53" applyFont="1" applyFill="1">
      <alignment/>
      <protection/>
    </xf>
    <xf numFmtId="0" fontId="15" fillId="0" borderId="13" xfId="54" applyFont="1" applyFill="1" applyBorder="1" applyAlignment="1">
      <alignment horizontal="right" wrapText="1"/>
      <protection/>
    </xf>
    <xf numFmtId="4" fontId="15" fillId="32" borderId="12" xfId="54" applyNumberFormat="1" applyFont="1" applyFill="1" applyBorder="1" applyAlignment="1">
      <alignment horizontal="right" wrapText="1"/>
      <protection/>
    </xf>
    <xf numFmtId="10" fontId="12" fillId="0" borderId="12" xfId="53" applyNumberFormat="1" applyFont="1" applyBorder="1" applyAlignment="1">
      <alignment horizontal="right" wrapText="1"/>
      <protection/>
    </xf>
    <xf numFmtId="2" fontId="12" fillId="0" borderId="12" xfId="53" applyNumberFormat="1" applyFont="1" applyBorder="1" applyAlignment="1">
      <alignment horizontal="right" wrapText="1"/>
      <protection/>
    </xf>
    <xf numFmtId="4" fontId="15" fillId="0" borderId="18" xfId="54" applyNumberFormat="1" applyFont="1" applyFill="1" applyBorder="1" applyAlignment="1">
      <alignment horizontal="right" wrapText="1"/>
      <protection/>
    </xf>
    <xf numFmtId="4" fontId="15" fillId="0" borderId="15" xfId="54" applyNumberFormat="1" applyFont="1" applyFill="1" applyBorder="1" applyAlignment="1">
      <alignment horizontal="right" wrapText="1"/>
      <protection/>
    </xf>
    <xf numFmtId="4" fontId="15" fillId="0" borderId="12" xfId="54" applyNumberFormat="1" applyFont="1" applyFill="1" applyBorder="1" applyAlignment="1">
      <alignment horizontal="right" wrapText="1"/>
      <protection/>
    </xf>
    <xf numFmtId="4" fontId="15" fillId="0" borderId="12" xfId="54" applyNumberFormat="1" applyFont="1" applyFill="1" applyBorder="1" applyAlignment="1">
      <alignment/>
      <protection/>
    </xf>
    <xf numFmtId="0" fontId="12" fillId="0" borderId="12" xfId="53" applyNumberFormat="1" applyFont="1" applyBorder="1" applyAlignment="1">
      <alignment horizontal="right" wrapText="1"/>
      <protection/>
    </xf>
    <xf numFmtId="0" fontId="13" fillId="0" borderId="0" xfId="53" applyFont="1">
      <alignment/>
      <protection/>
    </xf>
    <xf numFmtId="4" fontId="13" fillId="0" borderId="0" xfId="53" applyNumberFormat="1" applyFont="1">
      <alignment/>
      <protection/>
    </xf>
    <xf numFmtId="0" fontId="15" fillId="0" borderId="0" xfId="53" applyFont="1">
      <alignment/>
      <protection/>
    </xf>
    <xf numFmtId="0" fontId="44" fillId="0" borderId="0" xfId="53" applyFont="1">
      <alignment/>
      <protection/>
    </xf>
    <xf numFmtId="0" fontId="45" fillId="0" borderId="0" xfId="53" applyFont="1">
      <alignment/>
      <protection/>
    </xf>
    <xf numFmtId="4" fontId="44" fillId="0" borderId="0" xfId="53" applyNumberFormat="1" applyFont="1">
      <alignment/>
      <protection/>
    </xf>
    <xf numFmtId="0" fontId="24" fillId="32" borderId="0" xfId="53" applyFont="1" applyFill="1" applyBorder="1" applyAlignment="1">
      <alignment horizontal="left" vertical="top"/>
      <protection/>
    </xf>
    <xf numFmtId="0" fontId="46" fillId="0" borderId="0" xfId="53" applyFont="1">
      <alignment/>
      <protection/>
    </xf>
    <xf numFmtId="0" fontId="22" fillId="0" borderId="0" xfId="0" applyFont="1" applyAlignment="1">
      <alignment horizontal="justify" wrapText="1"/>
    </xf>
    <xf numFmtId="0" fontId="28" fillId="0" borderId="0" xfId="0" applyFont="1" applyAlignment="1">
      <alignment vertical="center" wrapText="1"/>
    </xf>
    <xf numFmtId="0" fontId="15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5" fillId="0" borderId="24" xfId="0" applyFont="1" applyBorder="1" applyAlignment="1">
      <alignment vertical="top" wrapText="1"/>
    </xf>
    <xf numFmtId="3" fontId="5" fillId="0" borderId="24" xfId="0" applyNumberFormat="1" applyFont="1" applyBorder="1" applyAlignment="1">
      <alignment horizontal="center" vertical="center" wrapText="1"/>
    </xf>
    <xf numFmtId="3" fontId="5" fillId="0" borderId="24" xfId="0" applyNumberFormat="1" applyFont="1" applyFill="1" applyBorder="1" applyAlignment="1">
      <alignment horizontal="center" vertical="center" wrapText="1"/>
    </xf>
    <xf numFmtId="3" fontId="6" fillId="0" borderId="24" xfId="0" applyNumberFormat="1" applyFont="1" applyBorder="1" applyAlignment="1">
      <alignment horizontal="center" vertical="center" wrapText="1"/>
    </xf>
    <xf numFmtId="3" fontId="6" fillId="0" borderId="25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vertical="top" wrapText="1"/>
    </xf>
    <xf numFmtId="0" fontId="7" fillId="33" borderId="24" xfId="0" applyFont="1" applyFill="1" applyBorder="1" applyAlignment="1">
      <alignment horizontal="left" vertical="top" wrapText="1"/>
    </xf>
    <xf numFmtId="0" fontId="5" fillId="0" borderId="24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26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center" vertical="top" wrapText="1"/>
    </xf>
    <xf numFmtId="0" fontId="7" fillId="34" borderId="27" xfId="0" applyFont="1" applyFill="1" applyBorder="1" applyAlignment="1">
      <alignment wrapText="1"/>
    </xf>
    <xf numFmtId="0" fontId="7" fillId="34" borderId="27" xfId="0" applyFont="1" applyFill="1" applyBorder="1" applyAlignment="1">
      <alignment horizontal="center" wrapText="1"/>
    </xf>
    <xf numFmtId="0" fontId="8" fillId="34" borderId="27" xfId="0" applyFont="1" applyFill="1" applyBorder="1" applyAlignment="1">
      <alignment horizontal="center" wrapText="1"/>
    </xf>
    <xf numFmtId="0" fontId="8" fillId="34" borderId="28" xfId="0" applyFont="1" applyFill="1" applyBorder="1" applyAlignment="1">
      <alignment horizontal="center" wrapText="1"/>
    </xf>
    <xf numFmtId="3" fontId="5" fillId="32" borderId="24" xfId="0" applyNumberFormat="1" applyFont="1" applyFill="1" applyBorder="1" applyAlignment="1">
      <alignment horizontal="center" vertical="center" wrapText="1"/>
    </xf>
    <xf numFmtId="3" fontId="5" fillId="32" borderId="10" xfId="0" applyNumberFormat="1" applyFont="1" applyFill="1" applyBorder="1" applyAlignment="1">
      <alignment horizontal="center" vertical="center" wrapText="1"/>
    </xf>
    <xf numFmtId="0" fontId="6" fillId="32" borderId="24" xfId="0" applyFont="1" applyFill="1" applyBorder="1" applyAlignment="1">
      <alignment horizontal="center" wrapText="1"/>
    </xf>
    <xf numFmtId="0" fontId="5" fillId="32" borderId="24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 wrapText="1"/>
    </xf>
    <xf numFmtId="0" fontId="8" fillId="34" borderId="23" xfId="0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3" fontId="6" fillId="32" borderId="24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4" fontId="5" fillId="0" borderId="24" xfId="0" applyNumberFormat="1" applyFont="1" applyBorder="1" applyAlignment="1">
      <alignment horizontal="center" vertical="center" wrapText="1"/>
    </xf>
    <xf numFmtId="4" fontId="6" fillId="32" borderId="24" xfId="0" applyNumberFormat="1" applyFont="1" applyFill="1" applyBorder="1" applyAlignment="1">
      <alignment horizontal="center" vertical="center" wrapText="1"/>
    </xf>
    <xf numFmtId="0" fontId="5" fillId="32" borderId="24" xfId="0" applyFont="1" applyFill="1" applyBorder="1" applyAlignment="1">
      <alignment vertical="top" wrapText="1"/>
    </xf>
    <xf numFmtId="3" fontId="6" fillId="32" borderId="25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vertical="top" wrapText="1"/>
    </xf>
    <xf numFmtId="0" fontId="5" fillId="32" borderId="26" xfId="0" applyFont="1" applyFill="1" applyBorder="1" applyAlignment="1">
      <alignment vertical="top" wrapText="1"/>
    </xf>
    <xf numFmtId="3" fontId="5" fillId="32" borderId="11" xfId="0" applyNumberFormat="1" applyFont="1" applyFill="1" applyBorder="1" applyAlignment="1">
      <alignment horizontal="center" vertical="center" wrapText="1"/>
    </xf>
    <xf numFmtId="3" fontId="6" fillId="0" borderId="29" xfId="0" applyNumberFormat="1" applyFont="1" applyBorder="1" applyAlignment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165" fontId="5" fillId="32" borderId="24" xfId="0" applyNumberFormat="1" applyFont="1" applyFill="1" applyBorder="1" applyAlignment="1">
      <alignment horizontal="center" vertical="center" wrapText="1"/>
    </xf>
    <xf numFmtId="165" fontId="6" fillId="32" borderId="24" xfId="0" applyNumberFormat="1" applyFont="1" applyFill="1" applyBorder="1" applyAlignment="1">
      <alignment horizontal="center" vertical="center" wrapText="1"/>
    </xf>
    <xf numFmtId="165" fontId="5" fillId="32" borderId="10" xfId="0" applyNumberFormat="1" applyFont="1" applyFill="1" applyBorder="1" applyAlignment="1">
      <alignment horizontal="center" vertical="center" wrapText="1"/>
    </xf>
    <xf numFmtId="165" fontId="6" fillId="32" borderId="10" xfId="0" applyNumberFormat="1" applyFont="1" applyFill="1" applyBorder="1" applyAlignment="1">
      <alignment horizontal="center" vertical="center" wrapText="1"/>
    </xf>
    <xf numFmtId="3" fontId="6" fillId="32" borderId="23" xfId="0" applyNumberFormat="1" applyFont="1" applyFill="1" applyBorder="1" applyAlignment="1">
      <alignment horizontal="center" vertical="center" wrapText="1"/>
    </xf>
    <xf numFmtId="3" fontId="6" fillId="32" borderId="11" xfId="0" applyNumberFormat="1" applyFont="1" applyFill="1" applyBorder="1" applyAlignment="1">
      <alignment horizontal="center" vertical="center" wrapText="1"/>
    </xf>
    <xf numFmtId="3" fontId="6" fillId="32" borderId="29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2" fontId="8" fillId="34" borderId="27" xfId="0" applyNumberFormat="1" applyFont="1" applyFill="1" applyBorder="1" applyAlignment="1">
      <alignment horizontal="center" wrapText="1"/>
    </xf>
    <xf numFmtId="1" fontId="6" fillId="32" borderId="24" xfId="0" applyNumberFormat="1" applyFont="1" applyFill="1" applyBorder="1" applyAlignment="1">
      <alignment horizontal="center" vertical="center" wrapText="1"/>
    </xf>
    <xf numFmtId="1" fontId="5" fillId="32" borderId="24" xfId="0" applyNumberFormat="1" applyFont="1" applyFill="1" applyBorder="1" applyAlignment="1">
      <alignment horizontal="center" vertical="center" wrapText="1"/>
    </xf>
    <xf numFmtId="0" fontId="5" fillId="32" borderId="24" xfId="0" applyNumberFormat="1" applyFont="1" applyFill="1" applyBorder="1" applyAlignment="1">
      <alignment horizontal="center" vertical="center" wrapText="1"/>
    </xf>
    <xf numFmtId="4" fontId="5" fillId="32" borderId="24" xfId="0" applyNumberFormat="1" applyFont="1" applyFill="1" applyBorder="1" applyAlignment="1">
      <alignment horizontal="center" vertical="center" wrapText="1"/>
    </xf>
    <xf numFmtId="2" fontId="6" fillId="32" borderId="24" xfId="0" applyNumberFormat="1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0" fontId="5" fillId="32" borderId="10" xfId="0" applyNumberFormat="1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center" vertical="center" wrapText="1"/>
    </xf>
    <xf numFmtId="4" fontId="6" fillId="32" borderId="25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vertical="top" wrapText="1"/>
    </xf>
    <xf numFmtId="4" fontId="5" fillId="32" borderId="11" xfId="0" applyNumberFormat="1" applyFont="1" applyFill="1" applyBorder="1" applyAlignment="1">
      <alignment horizontal="center" vertical="center" wrapText="1"/>
    </xf>
    <xf numFmtId="4" fontId="6" fillId="32" borderId="11" xfId="0" applyNumberFormat="1" applyFont="1" applyFill="1" applyBorder="1" applyAlignment="1">
      <alignment horizontal="center" vertical="center" wrapText="1"/>
    </xf>
    <xf numFmtId="2" fontId="6" fillId="32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35" borderId="30" xfId="0" applyFill="1" applyBorder="1" applyAlignment="1">
      <alignment wrapText="1"/>
    </xf>
    <xf numFmtId="0" fontId="0" fillId="0" borderId="22" xfId="0" applyBorder="1" applyAlignment="1">
      <alignment horizontal="center"/>
    </xf>
    <xf numFmtId="3" fontId="5" fillId="0" borderId="31" xfId="0" applyNumberFormat="1" applyFont="1" applyBorder="1" applyAlignment="1">
      <alignment vertical="center" wrapText="1"/>
    </xf>
    <xf numFmtId="3" fontId="5" fillId="0" borderId="24" xfId="0" applyNumberFormat="1" applyFont="1" applyBorder="1" applyAlignment="1">
      <alignment vertical="center" wrapText="1"/>
    </xf>
    <xf numFmtId="3" fontId="5" fillId="0" borderId="31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5" fillId="32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9" fillId="0" borderId="0" xfId="0" applyFont="1" applyFill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0" fillId="35" borderId="32" xfId="0" applyFill="1" applyBorder="1" applyAlignment="1">
      <alignment vertical="center" wrapText="1"/>
    </xf>
    <xf numFmtId="0" fontId="0" fillId="35" borderId="32" xfId="0" applyFill="1" applyBorder="1" applyAlignment="1">
      <alignment wrapText="1"/>
    </xf>
    <xf numFmtId="2" fontId="5" fillId="0" borderId="24" xfId="0" applyNumberFormat="1" applyFont="1" applyBorder="1" applyAlignment="1">
      <alignment horizontal="center" wrapText="1"/>
    </xf>
    <xf numFmtId="0" fontId="7" fillId="33" borderId="11" xfId="0" applyFont="1" applyFill="1" applyBorder="1" applyAlignment="1">
      <alignment horizontal="left" vertical="top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5" fillId="0" borderId="27" xfId="0" applyFont="1" applyBorder="1" applyAlignment="1">
      <alignment vertical="top" wrapText="1"/>
    </xf>
    <xf numFmtId="0" fontId="7" fillId="33" borderId="30" xfId="0" applyFont="1" applyFill="1" applyBorder="1" applyAlignment="1">
      <alignment horizontal="center" vertical="top" wrapText="1"/>
    </xf>
    <xf numFmtId="0" fontId="7" fillId="34" borderId="26" xfId="0" applyFont="1" applyFill="1" applyBorder="1" applyAlignment="1">
      <alignment wrapText="1"/>
    </xf>
    <xf numFmtId="0" fontId="7" fillId="34" borderId="26" xfId="0" applyFont="1" applyFill="1" applyBorder="1" applyAlignment="1">
      <alignment horizontal="center" wrapText="1"/>
    </xf>
    <xf numFmtId="0" fontId="8" fillId="34" borderId="26" xfId="0" applyFont="1" applyFill="1" applyBorder="1" applyAlignment="1">
      <alignment horizontal="center" wrapText="1"/>
    </xf>
    <xf numFmtId="0" fontId="8" fillId="34" borderId="33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5" fillId="32" borderId="11" xfId="0" applyFont="1" applyFill="1" applyBorder="1" applyAlignment="1">
      <alignment horizontal="center" wrapText="1"/>
    </xf>
    <xf numFmtId="0" fontId="6" fillId="32" borderId="11" xfId="0" applyFont="1" applyFill="1" applyBorder="1" applyAlignment="1">
      <alignment horizontal="center" wrapText="1"/>
    </xf>
    <xf numFmtId="0" fontId="6" fillId="32" borderId="23" xfId="0" applyFont="1" applyFill="1" applyBorder="1" applyAlignment="1">
      <alignment horizontal="center" wrapText="1"/>
    </xf>
    <xf numFmtId="0" fontId="6" fillId="32" borderId="29" xfId="0" applyFont="1" applyFill="1" applyBorder="1" applyAlignment="1">
      <alignment horizontal="center" wrapText="1"/>
    </xf>
    <xf numFmtId="0" fontId="0" fillId="35" borderId="34" xfId="0" applyFill="1" applyBorder="1" applyAlignment="1">
      <alignment wrapText="1"/>
    </xf>
    <xf numFmtId="0" fontId="0" fillId="35" borderId="35" xfId="0" applyFill="1" applyBorder="1" applyAlignment="1">
      <alignment wrapText="1"/>
    </xf>
    <xf numFmtId="0" fontId="6" fillId="36" borderId="24" xfId="0" applyFont="1" applyFill="1" applyBorder="1" applyAlignment="1">
      <alignment horizontal="center" wrapText="1"/>
    </xf>
    <xf numFmtId="2" fontId="6" fillId="36" borderId="24" xfId="0" applyNumberFormat="1" applyFont="1" applyFill="1" applyBorder="1" applyAlignment="1">
      <alignment horizontal="center" vertical="center" wrapText="1"/>
    </xf>
    <xf numFmtId="0" fontId="42" fillId="37" borderId="10" xfId="55" applyFont="1" applyFill="1" applyBorder="1" applyAlignment="1">
      <alignment horizontal="center" vertical="top" wrapText="1"/>
      <protection/>
    </xf>
    <xf numFmtId="0" fontId="13" fillId="37" borderId="10" xfId="55" applyFont="1" applyFill="1" applyBorder="1" applyAlignment="1">
      <alignment horizontal="center" vertical="top" wrapText="1"/>
      <protection/>
    </xf>
    <xf numFmtId="4" fontId="6" fillId="36" borderId="24" xfId="0" applyNumberFormat="1" applyFont="1" applyFill="1" applyBorder="1" applyAlignment="1">
      <alignment horizontal="center" vertical="center" wrapText="1"/>
    </xf>
    <xf numFmtId="3" fontId="6" fillId="36" borderId="11" xfId="0" applyNumberFormat="1" applyFont="1" applyFill="1" applyBorder="1" applyAlignment="1">
      <alignment horizontal="center" vertical="center" wrapText="1"/>
    </xf>
    <xf numFmtId="3" fontId="6" fillId="36" borderId="24" xfId="0" applyNumberFormat="1" applyFont="1" applyFill="1" applyBorder="1" applyAlignment="1">
      <alignment horizontal="center" vertical="center" wrapText="1"/>
    </xf>
    <xf numFmtId="3" fontId="5" fillId="36" borderId="24" xfId="0" applyNumberFormat="1" applyFont="1" applyFill="1" applyBorder="1" applyAlignment="1">
      <alignment horizontal="center" vertical="center" wrapText="1"/>
    </xf>
    <xf numFmtId="3" fontId="6" fillId="36" borderId="25" xfId="0" applyNumberFormat="1" applyFont="1" applyFill="1" applyBorder="1" applyAlignment="1">
      <alignment horizontal="center" vertical="center" wrapText="1"/>
    </xf>
    <xf numFmtId="3" fontId="5" fillId="36" borderId="10" xfId="0" applyNumberFormat="1" applyFont="1" applyFill="1" applyBorder="1" applyAlignment="1">
      <alignment horizontal="center" vertical="center" wrapText="1"/>
    </xf>
    <xf numFmtId="3" fontId="6" fillId="36" borderId="10" xfId="0" applyNumberFormat="1" applyFont="1" applyFill="1" applyBorder="1" applyAlignment="1">
      <alignment horizontal="center" vertical="center" wrapText="1"/>
    </xf>
    <xf numFmtId="3" fontId="6" fillId="36" borderId="23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0" fillId="35" borderId="36" xfId="0" applyFill="1" applyBorder="1" applyAlignment="1">
      <alignment horizontal="center" wrapText="1"/>
    </xf>
    <xf numFmtId="0" fontId="7" fillId="33" borderId="10" xfId="0" applyFont="1" applyFill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23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0" fillId="35" borderId="35" xfId="0" applyFill="1" applyBorder="1" applyAlignment="1">
      <alignment horizontal="center" wrapText="1"/>
    </xf>
    <xf numFmtId="0" fontId="0" fillId="38" borderId="37" xfId="0" applyFont="1" applyFill="1" applyBorder="1" applyAlignment="1">
      <alignment horizontal="center" wrapText="1"/>
    </xf>
    <xf numFmtId="0" fontId="0" fillId="38" borderId="38" xfId="0" applyFill="1" applyBorder="1" applyAlignment="1">
      <alignment horizontal="center" wrapText="1"/>
    </xf>
    <xf numFmtId="0" fontId="0" fillId="38" borderId="39" xfId="0" applyFill="1" applyBorder="1" applyAlignment="1">
      <alignment horizontal="center" wrapText="1"/>
    </xf>
    <xf numFmtId="3" fontId="5" fillId="0" borderId="23" xfId="0" applyNumberFormat="1" applyFont="1" applyBorder="1" applyAlignment="1">
      <alignment horizontal="center" vertical="center" wrapText="1"/>
    </xf>
    <xf numFmtId="3" fontId="5" fillId="0" borderId="40" xfId="0" applyNumberFormat="1" applyFont="1" applyBorder="1" applyAlignment="1">
      <alignment horizontal="center" vertical="center" wrapText="1"/>
    </xf>
    <xf numFmtId="3" fontId="5" fillId="0" borderId="41" xfId="0" applyNumberFormat="1" applyFont="1" applyBorder="1" applyAlignment="1">
      <alignment horizontal="center" vertical="center" wrapText="1"/>
    </xf>
    <xf numFmtId="3" fontId="5" fillId="0" borderId="42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wrapText="1"/>
    </xf>
    <xf numFmtId="3" fontId="5" fillId="0" borderId="40" xfId="0" applyNumberFormat="1" applyFont="1" applyBorder="1" applyAlignment="1">
      <alignment horizontal="center" wrapText="1"/>
    </xf>
    <xf numFmtId="3" fontId="5" fillId="0" borderId="43" xfId="0" applyNumberFormat="1" applyFont="1" applyBorder="1" applyAlignment="1">
      <alignment horizontal="center" wrapText="1"/>
    </xf>
    <xf numFmtId="0" fontId="0" fillId="35" borderId="34" xfId="0" applyFill="1" applyBorder="1" applyAlignment="1">
      <alignment horizontal="center" wrapText="1"/>
    </xf>
    <xf numFmtId="0" fontId="7" fillId="33" borderId="11" xfId="0" applyFont="1" applyFill="1" applyBorder="1" applyAlignment="1">
      <alignment horizontal="left" vertical="top" wrapText="1"/>
    </xf>
    <xf numFmtId="0" fontId="7" fillId="33" borderId="30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3" fontId="5" fillId="0" borderId="44" xfId="0" applyNumberFormat="1" applyFont="1" applyBorder="1" applyAlignment="1">
      <alignment horizontal="center" vertical="center" wrapText="1"/>
    </xf>
    <xf numFmtId="3" fontId="5" fillId="0" borderId="45" xfId="0" applyNumberFormat="1" applyFont="1" applyBorder="1" applyAlignment="1">
      <alignment horizontal="center" vertical="center" wrapText="1"/>
    </xf>
    <xf numFmtId="3" fontId="5" fillId="0" borderId="46" xfId="0" applyNumberFormat="1" applyFont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left" vertical="top" wrapText="1"/>
    </xf>
    <xf numFmtId="0" fontId="7" fillId="33" borderId="27" xfId="0" applyFont="1" applyFill="1" applyBorder="1" applyAlignment="1">
      <alignment horizontal="center" vertical="top" wrapText="1"/>
    </xf>
    <xf numFmtId="0" fontId="7" fillId="39" borderId="16" xfId="0" applyFont="1" applyFill="1" applyBorder="1" applyAlignment="1">
      <alignment horizontal="left" vertical="top" wrapText="1"/>
    </xf>
    <xf numFmtId="0" fontId="7" fillId="39" borderId="22" xfId="0" applyFont="1" applyFill="1" applyBorder="1" applyAlignment="1">
      <alignment horizontal="left" vertical="top" wrapText="1"/>
    </xf>
    <xf numFmtId="0" fontId="7" fillId="39" borderId="21" xfId="0" applyFont="1" applyFill="1" applyBorder="1" applyAlignment="1">
      <alignment horizontal="left" vertical="top" wrapText="1"/>
    </xf>
    <xf numFmtId="0" fontId="6" fillId="0" borderId="40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8" fillId="40" borderId="47" xfId="0" applyFont="1" applyFill="1" applyBorder="1" applyAlignment="1">
      <alignment horizontal="left" wrapText="1"/>
    </xf>
    <xf numFmtId="0" fontId="0" fillId="0" borderId="13" xfId="0" applyBorder="1" applyAlignment="1">
      <alignment/>
    </xf>
    <xf numFmtId="0" fontId="0" fillId="0" borderId="48" xfId="0" applyBorder="1" applyAlignment="1">
      <alignment/>
    </xf>
    <xf numFmtId="0" fontId="7" fillId="34" borderId="34" xfId="0" applyFont="1" applyFill="1" applyBorder="1" applyAlignment="1">
      <alignment horizontal="left" vertical="top" wrapText="1"/>
    </xf>
    <xf numFmtId="0" fontId="7" fillId="34" borderId="32" xfId="0" applyFont="1" applyFill="1" applyBorder="1" applyAlignment="1">
      <alignment horizontal="left" vertical="top" wrapText="1"/>
    </xf>
    <xf numFmtId="0" fontId="7" fillId="34" borderId="27" xfId="0" applyFont="1" applyFill="1" applyBorder="1" applyAlignment="1">
      <alignment horizontal="center" vertical="top" wrapText="1"/>
    </xf>
    <xf numFmtId="0" fontId="7" fillId="34" borderId="30" xfId="0" applyFont="1" applyFill="1" applyBorder="1" applyAlignment="1">
      <alignment horizontal="center" vertical="top" wrapText="1"/>
    </xf>
    <xf numFmtId="0" fontId="7" fillId="34" borderId="27" xfId="0" applyFont="1" applyFill="1" applyBorder="1" applyAlignment="1">
      <alignment horizontal="left" vertical="top" wrapText="1"/>
    </xf>
    <xf numFmtId="0" fontId="7" fillId="34" borderId="3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horizontal="center" vertical="top" wrapText="1"/>
    </xf>
    <xf numFmtId="0" fontId="0" fillId="35" borderId="49" xfId="0" applyFill="1" applyBorder="1" applyAlignment="1">
      <alignment horizontal="center" wrapText="1"/>
    </xf>
    <xf numFmtId="0" fontId="7" fillId="33" borderId="31" xfId="0" applyFont="1" applyFill="1" applyBorder="1" applyAlignment="1">
      <alignment horizontal="left" vertical="top" wrapText="1"/>
    </xf>
    <xf numFmtId="0" fontId="7" fillId="33" borderId="40" xfId="0" applyFont="1" applyFill="1" applyBorder="1" applyAlignment="1">
      <alignment horizontal="left" vertical="top" wrapText="1"/>
    </xf>
    <xf numFmtId="0" fontId="7" fillId="33" borderId="24" xfId="0" applyFont="1" applyFill="1" applyBorder="1" applyAlignment="1">
      <alignment horizontal="center" vertical="top" wrapText="1"/>
    </xf>
    <xf numFmtId="3" fontId="5" fillId="0" borderId="27" xfId="0" applyNumberFormat="1" applyFont="1" applyBorder="1" applyAlignment="1">
      <alignment horizontal="center" vertical="center" wrapText="1"/>
    </xf>
    <xf numFmtId="3" fontId="5" fillId="0" borderId="28" xfId="0" applyNumberFormat="1" applyFont="1" applyBorder="1" applyAlignment="1">
      <alignment horizontal="center" vertical="center" wrapText="1"/>
    </xf>
    <xf numFmtId="0" fontId="0" fillId="38" borderId="50" xfId="0" applyFont="1" applyFill="1" applyBorder="1" applyAlignment="1">
      <alignment horizontal="center" wrapText="1"/>
    </xf>
    <xf numFmtId="0" fontId="0" fillId="38" borderId="51" xfId="0" applyFill="1" applyBorder="1" applyAlignment="1">
      <alignment horizontal="center" wrapText="1"/>
    </xf>
    <xf numFmtId="0" fontId="0" fillId="38" borderId="52" xfId="0" applyFill="1" applyBorder="1" applyAlignment="1">
      <alignment horizontal="center" wrapText="1"/>
    </xf>
    <xf numFmtId="0" fontId="7" fillId="34" borderId="53" xfId="0" applyFont="1" applyFill="1" applyBorder="1" applyAlignment="1">
      <alignment horizontal="left" vertical="top" wrapText="1"/>
    </xf>
    <xf numFmtId="0" fontId="7" fillId="34" borderId="54" xfId="0" applyFont="1" applyFill="1" applyBorder="1" applyAlignment="1">
      <alignment horizontal="center" vertical="top" wrapText="1"/>
    </xf>
    <xf numFmtId="0" fontId="7" fillId="34" borderId="54" xfId="0" applyFont="1" applyFill="1" applyBorder="1" applyAlignment="1">
      <alignment horizontal="left" vertical="top" wrapText="1"/>
    </xf>
    <xf numFmtId="0" fontId="0" fillId="35" borderId="55" xfId="0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left" vertical="top" wrapText="1"/>
    </xf>
    <xf numFmtId="0" fontId="7" fillId="33" borderId="56" xfId="0" applyFont="1" applyFill="1" applyBorder="1" applyAlignment="1">
      <alignment horizontal="center" vertical="top" wrapText="1"/>
    </xf>
    <xf numFmtId="3" fontId="6" fillId="0" borderId="23" xfId="0" applyNumberFormat="1" applyFont="1" applyBorder="1" applyAlignment="1">
      <alignment horizontal="center" wrapText="1"/>
    </xf>
    <xf numFmtId="3" fontId="6" fillId="32" borderId="10" xfId="0" applyNumberFormat="1" applyFont="1" applyFill="1" applyBorder="1" applyAlignment="1">
      <alignment horizontal="center" wrapText="1"/>
    </xf>
    <xf numFmtId="3" fontId="5" fillId="32" borderId="40" xfId="0" applyNumberFormat="1" applyFont="1" applyFill="1" applyBorder="1" applyAlignment="1">
      <alignment horizontal="center" wrapText="1"/>
    </xf>
    <xf numFmtId="3" fontId="5" fillId="32" borderId="43" xfId="0" applyNumberFormat="1" applyFont="1" applyFill="1" applyBorder="1" applyAlignment="1">
      <alignment horizontal="center" wrapText="1"/>
    </xf>
    <xf numFmtId="3" fontId="6" fillId="32" borderId="23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0" fontId="8" fillId="40" borderId="57" xfId="0" applyFont="1" applyFill="1" applyBorder="1" applyAlignment="1">
      <alignment horizontal="left"/>
    </xf>
    <xf numFmtId="0" fontId="8" fillId="40" borderId="58" xfId="0" applyFont="1" applyFill="1" applyBorder="1" applyAlignment="1">
      <alignment horizontal="left"/>
    </xf>
    <xf numFmtId="0" fontId="8" fillId="40" borderId="18" xfId="0" applyFont="1" applyFill="1" applyBorder="1" applyAlignment="1">
      <alignment horizontal="left"/>
    </xf>
    <xf numFmtId="0" fontId="7" fillId="34" borderId="40" xfId="0" applyFont="1" applyFill="1" applyBorder="1" applyAlignment="1">
      <alignment horizontal="center" vertical="top" wrapText="1"/>
    </xf>
    <xf numFmtId="0" fontId="7" fillId="34" borderId="43" xfId="0" applyFont="1" applyFill="1" applyBorder="1" applyAlignment="1">
      <alignment horizontal="center" vertical="top" wrapText="1"/>
    </xf>
    <xf numFmtId="0" fontId="8" fillId="34" borderId="40" xfId="0" applyFont="1" applyFill="1" applyBorder="1" applyAlignment="1">
      <alignment horizontal="center" vertical="top" wrapText="1"/>
    </xf>
    <xf numFmtId="0" fontId="8" fillId="34" borderId="43" xfId="0" applyFont="1" applyFill="1" applyBorder="1" applyAlignment="1">
      <alignment horizontal="center" vertical="top" wrapText="1"/>
    </xf>
    <xf numFmtId="0" fontId="8" fillId="34" borderId="42" xfId="0" applyFont="1" applyFill="1" applyBorder="1" applyAlignment="1">
      <alignment horizontal="center" vertical="top" wrapText="1"/>
    </xf>
    <xf numFmtId="0" fontId="0" fillId="35" borderId="59" xfId="0" applyFill="1" applyBorder="1" applyAlignment="1">
      <alignment horizontal="center" wrapText="1"/>
    </xf>
    <xf numFmtId="0" fontId="7" fillId="33" borderId="56" xfId="0" applyFont="1" applyFill="1" applyBorder="1" applyAlignment="1">
      <alignment horizontal="left" vertical="top" wrapText="1"/>
    </xf>
    <xf numFmtId="0" fontId="7" fillId="33" borderId="30" xfId="0" applyFont="1" applyFill="1" applyBorder="1" applyAlignment="1">
      <alignment horizontal="left" vertical="top" wrapText="1"/>
    </xf>
    <xf numFmtId="0" fontId="7" fillId="33" borderId="54" xfId="0" applyFont="1" applyFill="1" applyBorder="1" applyAlignment="1">
      <alignment horizontal="left" vertical="top" wrapText="1"/>
    </xf>
    <xf numFmtId="0" fontId="7" fillId="33" borderId="54" xfId="0" applyFont="1" applyFill="1" applyBorder="1" applyAlignment="1">
      <alignment horizontal="center" vertical="top" wrapText="1"/>
    </xf>
    <xf numFmtId="3" fontId="5" fillId="0" borderId="43" xfId="0" applyNumberFormat="1" applyFont="1" applyBorder="1" applyAlignment="1">
      <alignment horizontal="center" vertical="center" wrapText="1"/>
    </xf>
    <xf numFmtId="3" fontId="6" fillId="0" borderId="40" xfId="0" applyNumberFormat="1" applyFont="1" applyBorder="1" applyAlignment="1">
      <alignment horizontal="center" wrapText="1"/>
    </xf>
    <xf numFmtId="3" fontId="6" fillId="0" borderId="43" xfId="0" applyNumberFormat="1" applyFont="1" applyBorder="1" applyAlignment="1">
      <alignment horizontal="center" wrapText="1"/>
    </xf>
    <xf numFmtId="3" fontId="6" fillId="0" borderId="42" xfId="0" applyNumberFormat="1" applyFont="1" applyBorder="1" applyAlignment="1">
      <alignment horizontal="center" wrapText="1"/>
    </xf>
    <xf numFmtId="3" fontId="5" fillId="0" borderId="60" xfId="0" applyNumberFormat="1" applyFont="1" applyBorder="1" applyAlignment="1">
      <alignment horizontal="center" vertical="center" wrapText="1"/>
    </xf>
    <xf numFmtId="3" fontId="5" fillId="0" borderId="61" xfId="0" applyNumberFormat="1" applyFont="1" applyBorder="1" applyAlignment="1">
      <alignment horizontal="center" vertical="center" wrapText="1"/>
    </xf>
    <xf numFmtId="3" fontId="5" fillId="0" borderId="62" xfId="0" applyNumberFormat="1" applyFont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7" fillId="33" borderId="27" xfId="0" applyNumberFormat="1" applyFont="1" applyFill="1" applyBorder="1" applyAlignment="1">
      <alignment horizontal="left" vertical="top" wrapText="1"/>
    </xf>
    <xf numFmtId="0" fontId="7" fillId="33" borderId="43" xfId="0" applyNumberFormat="1" applyFont="1" applyFill="1" applyBorder="1" applyAlignment="1">
      <alignment horizontal="left" vertical="top" wrapText="1"/>
    </xf>
    <xf numFmtId="0" fontId="7" fillId="33" borderId="26" xfId="0" applyFont="1" applyFill="1" applyBorder="1" applyAlignment="1">
      <alignment horizontal="left" vertical="top" wrapText="1"/>
    </xf>
    <xf numFmtId="0" fontId="7" fillId="33" borderId="26" xfId="0" applyFont="1" applyFill="1" applyBorder="1" applyAlignment="1">
      <alignment horizontal="center" vertical="top" wrapText="1"/>
    </xf>
    <xf numFmtId="3" fontId="5" fillId="0" borderId="26" xfId="0" applyNumberFormat="1" applyFont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0" fontId="8" fillId="40" borderId="16" xfId="0" applyFont="1" applyFill="1" applyBorder="1" applyAlignment="1">
      <alignment horizontal="left"/>
    </xf>
    <xf numFmtId="0" fontId="8" fillId="40" borderId="22" xfId="0" applyFont="1" applyFill="1" applyBorder="1" applyAlignment="1">
      <alignment horizontal="left"/>
    </xf>
    <xf numFmtId="0" fontId="8" fillId="40" borderId="21" xfId="0" applyFont="1" applyFill="1" applyBorder="1" applyAlignment="1">
      <alignment horizontal="left"/>
    </xf>
    <xf numFmtId="0" fontId="0" fillId="38" borderId="63" xfId="0" applyFont="1" applyFill="1" applyBorder="1" applyAlignment="1">
      <alignment horizontal="center" wrapText="1"/>
    </xf>
    <xf numFmtId="0" fontId="0" fillId="38" borderId="41" xfId="0" applyFill="1" applyBorder="1" applyAlignment="1">
      <alignment horizontal="center" wrapText="1"/>
    </xf>
    <xf numFmtId="0" fontId="0" fillId="38" borderId="42" xfId="0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 wrapText="1"/>
    </xf>
    <xf numFmtId="3" fontId="5" fillId="32" borderId="10" xfId="0" applyNumberFormat="1" applyFont="1" applyFill="1" applyBorder="1" applyAlignment="1">
      <alignment horizontal="center" vertical="center" wrapText="1"/>
    </xf>
    <xf numFmtId="3" fontId="5" fillId="32" borderId="23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wrapText="1"/>
    </xf>
    <xf numFmtId="0" fontId="6" fillId="32" borderId="23" xfId="0" applyFont="1" applyFill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7" fillId="33" borderId="43" xfId="0" applyFont="1" applyFill="1" applyBorder="1" applyAlignment="1">
      <alignment horizontal="left" vertical="top" wrapText="1"/>
    </xf>
    <xf numFmtId="0" fontId="5" fillId="0" borderId="64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8" fillId="40" borderId="14" xfId="0" applyFont="1" applyFill="1" applyBorder="1" applyAlignment="1">
      <alignment horizontal="left" wrapText="1"/>
    </xf>
    <xf numFmtId="0" fontId="8" fillId="40" borderId="0" xfId="0" applyFont="1" applyFill="1" applyBorder="1" applyAlignment="1">
      <alignment horizontal="left" wrapText="1"/>
    </xf>
    <xf numFmtId="0" fontId="8" fillId="40" borderId="15" xfId="0" applyFont="1" applyFill="1" applyBorder="1" applyAlignment="1">
      <alignment horizontal="left" wrapText="1"/>
    </xf>
    <xf numFmtId="0" fontId="7" fillId="32" borderId="10" xfId="0" applyFont="1" applyFill="1" applyBorder="1" applyAlignment="1">
      <alignment horizontal="center" vertical="top" wrapText="1"/>
    </xf>
    <xf numFmtId="0" fontId="7" fillId="32" borderId="23" xfId="0" applyFont="1" applyFill="1" applyBorder="1" applyAlignment="1">
      <alignment horizontal="center" vertical="top" wrapText="1"/>
    </xf>
    <xf numFmtId="0" fontId="8" fillId="40" borderId="14" xfId="0" applyFont="1" applyFill="1" applyBorder="1" applyAlignment="1">
      <alignment horizontal="left"/>
    </xf>
    <xf numFmtId="0" fontId="8" fillId="40" borderId="0" xfId="0" applyFont="1" applyFill="1" applyBorder="1" applyAlignment="1">
      <alignment horizontal="left"/>
    </xf>
    <xf numFmtId="0" fontId="8" fillId="40" borderId="15" xfId="0" applyFont="1" applyFill="1" applyBorder="1" applyAlignment="1">
      <alignment horizontal="left"/>
    </xf>
    <xf numFmtId="0" fontId="5" fillId="0" borderId="23" xfId="0" applyFont="1" applyBorder="1" applyAlignment="1">
      <alignment horizontal="center" wrapText="1"/>
    </xf>
    <xf numFmtId="0" fontId="0" fillId="38" borderId="49" xfId="0" applyFont="1" applyFill="1" applyBorder="1" applyAlignment="1">
      <alignment horizontal="center" wrapText="1"/>
    </xf>
    <xf numFmtId="0" fontId="0" fillId="38" borderId="24" xfId="0" applyFill="1" applyBorder="1" applyAlignment="1">
      <alignment horizontal="center" wrapText="1"/>
    </xf>
    <xf numFmtId="0" fontId="0" fillId="38" borderId="25" xfId="0" applyFill="1" applyBorder="1" applyAlignment="1">
      <alignment horizontal="center" wrapText="1"/>
    </xf>
    <xf numFmtId="0" fontId="7" fillId="34" borderId="36" xfId="0" applyFont="1" applyFill="1" applyBorder="1" applyAlignment="1">
      <alignment horizontal="left" vertical="top" wrapText="1"/>
    </xf>
    <xf numFmtId="0" fontId="7" fillId="34" borderId="59" xfId="0" applyFont="1" applyFill="1" applyBorder="1" applyAlignment="1">
      <alignment horizontal="left" vertical="top" wrapText="1"/>
    </xf>
    <xf numFmtId="0" fontId="7" fillId="34" borderId="26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left" vertical="top" wrapText="1"/>
    </xf>
    <xf numFmtId="0" fontId="7" fillId="34" borderId="26" xfId="0" applyFont="1" applyFill="1" applyBorder="1" applyAlignment="1">
      <alignment horizontal="left" vertical="top" wrapText="1"/>
    </xf>
    <xf numFmtId="0" fontId="7" fillId="33" borderId="57" xfId="0" applyFont="1" applyFill="1" applyBorder="1" applyAlignment="1">
      <alignment horizontal="left" vertical="top" wrapText="1"/>
    </xf>
    <xf numFmtId="0" fontId="7" fillId="33" borderId="58" xfId="0" applyFont="1" applyFill="1" applyBorder="1" applyAlignment="1">
      <alignment horizontal="left" vertical="top" wrapText="1"/>
    </xf>
    <xf numFmtId="0" fontId="7" fillId="33" borderId="65" xfId="0" applyFont="1" applyFill="1" applyBorder="1" applyAlignment="1">
      <alignment horizontal="left" vertical="top" wrapText="1"/>
    </xf>
    <xf numFmtId="0" fontId="5" fillId="0" borderId="54" xfId="0" applyFont="1" applyBorder="1" applyAlignment="1">
      <alignment horizontal="center" vertical="top" wrapText="1"/>
    </xf>
    <xf numFmtId="0" fontId="5" fillId="0" borderId="66" xfId="0" applyFont="1" applyBorder="1" applyAlignment="1">
      <alignment horizontal="center" vertical="top" wrapText="1"/>
    </xf>
    <xf numFmtId="0" fontId="0" fillId="35" borderId="57" xfId="0" applyFill="1" applyBorder="1" applyAlignment="1">
      <alignment horizontal="left" wrapText="1"/>
    </xf>
    <xf numFmtId="0" fontId="0" fillId="35" borderId="58" xfId="0" applyFill="1" applyBorder="1" applyAlignment="1">
      <alignment horizontal="left" wrapText="1"/>
    </xf>
    <xf numFmtId="0" fontId="0" fillId="35" borderId="65" xfId="0" applyFill="1" applyBorder="1" applyAlignment="1">
      <alignment horizontal="left" wrapText="1"/>
    </xf>
    <xf numFmtId="0" fontId="5" fillId="0" borderId="67" xfId="0" applyFont="1" applyBorder="1" applyAlignment="1">
      <alignment horizontal="center" vertical="top" wrapText="1"/>
    </xf>
    <xf numFmtId="0" fontId="5" fillId="0" borderId="58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0" fillId="35" borderId="55" xfId="0" applyFill="1" applyBorder="1" applyAlignment="1">
      <alignment horizontal="center" wrapText="1"/>
    </xf>
    <xf numFmtId="0" fontId="0" fillId="35" borderId="32" xfId="0" applyFill="1" applyBorder="1" applyAlignment="1">
      <alignment horizontal="center" wrapText="1"/>
    </xf>
    <xf numFmtId="0" fontId="0" fillId="35" borderId="53" xfId="0" applyFill="1" applyBorder="1" applyAlignment="1">
      <alignment horizontal="center" wrapText="1"/>
    </xf>
    <xf numFmtId="43" fontId="7" fillId="33" borderId="56" xfId="42" applyFont="1" applyFill="1" applyBorder="1" applyAlignment="1">
      <alignment horizontal="center" vertical="top" wrapText="1"/>
    </xf>
    <xf numFmtId="43" fontId="7" fillId="33" borderId="30" xfId="42" applyFont="1" applyFill="1" applyBorder="1" applyAlignment="1">
      <alignment horizontal="center" vertical="top" wrapText="1"/>
    </xf>
    <xf numFmtId="43" fontId="7" fillId="33" borderId="54" xfId="42" applyFont="1" applyFill="1" applyBorder="1" applyAlignment="1">
      <alignment horizontal="center" vertical="top" wrapText="1"/>
    </xf>
    <xf numFmtId="0" fontId="8" fillId="41" borderId="37" xfId="0" applyFont="1" applyFill="1" applyBorder="1" applyAlignment="1">
      <alignment horizontal="left"/>
    </xf>
    <xf numFmtId="0" fontId="8" fillId="41" borderId="38" xfId="0" applyFont="1" applyFill="1" applyBorder="1" applyAlignment="1">
      <alignment horizontal="left"/>
    </xf>
    <xf numFmtId="0" fontId="8" fillId="41" borderId="39" xfId="0" applyFont="1" applyFill="1" applyBorder="1" applyAlignment="1">
      <alignment horizontal="left"/>
    </xf>
    <xf numFmtId="0" fontId="7" fillId="35" borderId="55" xfId="0" applyFont="1" applyFill="1" applyBorder="1" applyAlignment="1">
      <alignment horizontal="center" vertical="center" wrapText="1"/>
    </xf>
    <xf numFmtId="0" fontId="7" fillId="35" borderId="32" xfId="0" applyFont="1" applyFill="1" applyBorder="1" applyAlignment="1">
      <alignment horizontal="center" vertical="center" wrapText="1"/>
    </xf>
    <xf numFmtId="0" fontId="7" fillId="35" borderId="53" xfId="0" applyFont="1" applyFill="1" applyBorder="1" applyAlignment="1">
      <alignment horizontal="center" vertical="center" wrapText="1"/>
    </xf>
    <xf numFmtId="0" fontId="8" fillId="42" borderId="14" xfId="0" applyFont="1" applyFill="1" applyBorder="1" applyAlignment="1">
      <alignment horizontal="left" vertical="distributed"/>
    </xf>
    <xf numFmtId="0" fontId="8" fillId="42" borderId="0" xfId="0" applyFont="1" applyFill="1" applyBorder="1" applyAlignment="1">
      <alignment horizontal="left" vertical="distributed"/>
    </xf>
    <xf numFmtId="0" fontId="8" fillId="42" borderId="15" xfId="0" applyFont="1" applyFill="1" applyBorder="1" applyAlignment="1">
      <alignment horizontal="left" vertical="distributed"/>
    </xf>
    <xf numFmtId="0" fontId="8" fillId="34" borderId="11" xfId="0" applyFont="1" applyFill="1" applyBorder="1" applyAlignment="1">
      <alignment horizontal="center" vertical="top" wrapText="1"/>
    </xf>
    <xf numFmtId="0" fontId="8" fillId="34" borderId="29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center" vertical="top" wrapText="1"/>
    </xf>
    <xf numFmtId="0" fontId="8" fillId="42" borderId="16" xfId="0" applyFont="1" applyFill="1" applyBorder="1" applyAlignment="1">
      <alignment horizontal="left" wrapText="1"/>
    </xf>
    <xf numFmtId="0" fontId="8" fillId="42" borderId="22" xfId="0" applyFont="1" applyFill="1" applyBorder="1" applyAlignment="1">
      <alignment horizontal="left" wrapText="1"/>
    </xf>
    <xf numFmtId="0" fontId="8" fillId="42" borderId="21" xfId="0" applyFont="1" applyFill="1" applyBorder="1" applyAlignment="1">
      <alignment horizontal="left" wrapText="1"/>
    </xf>
    <xf numFmtId="0" fontId="0" fillId="35" borderId="49" xfId="0" applyFill="1" applyBorder="1" applyAlignment="1">
      <alignment horizontal="center"/>
    </xf>
    <xf numFmtId="0" fontId="0" fillId="35" borderId="36" xfId="0" applyFill="1" applyBorder="1" applyAlignment="1">
      <alignment horizontal="center"/>
    </xf>
    <xf numFmtId="0" fontId="0" fillId="35" borderId="59" xfId="0" applyFill="1" applyBorder="1" applyAlignment="1">
      <alignment horizontal="center"/>
    </xf>
    <xf numFmtId="0" fontId="9" fillId="16" borderId="14" xfId="0" applyFont="1" applyFill="1" applyBorder="1" applyAlignment="1">
      <alignment horizontal="left" vertical="distributed"/>
    </xf>
    <xf numFmtId="0" fontId="9" fillId="16" borderId="0" xfId="0" applyFont="1" applyFill="1" applyBorder="1" applyAlignment="1">
      <alignment horizontal="left" vertical="distributed"/>
    </xf>
    <xf numFmtId="0" fontId="9" fillId="16" borderId="15" xfId="0" applyFont="1" applyFill="1" applyBorder="1" applyAlignment="1">
      <alignment horizontal="left" vertical="distributed"/>
    </xf>
    <xf numFmtId="0" fontId="0" fillId="35" borderId="55" xfId="0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0" fillId="35" borderId="53" xfId="0" applyFill="1" applyBorder="1" applyAlignment="1">
      <alignment horizontal="center"/>
    </xf>
    <xf numFmtId="0" fontId="9" fillId="16" borderId="16" xfId="0" applyFont="1" applyFill="1" applyBorder="1" applyAlignment="1">
      <alignment horizontal="left" vertical="distributed"/>
    </xf>
    <xf numFmtId="0" fontId="9" fillId="16" borderId="22" xfId="0" applyFont="1" applyFill="1" applyBorder="1" applyAlignment="1">
      <alignment horizontal="left" vertical="distributed"/>
    </xf>
    <xf numFmtId="0" fontId="9" fillId="16" borderId="21" xfId="0" applyFont="1" applyFill="1" applyBorder="1" applyAlignment="1">
      <alignment horizontal="left" vertical="distributed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3" fontId="5" fillId="32" borderId="60" xfId="0" applyNumberFormat="1" applyFont="1" applyFill="1" applyBorder="1" applyAlignment="1">
      <alignment horizontal="center" vertical="center" wrapText="1"/>
    </xf>
    <xf numFmtId="3" fontId="5" fillId="32" borderId="61" xfId="0" applyNumberFormat="1" applyFont="1" applyFill="1" applyBorder="1" applyAlignment="1">
      <alignment horizontal="center" vertical="center" wrapText="1"/>
    </xf>
    <xf numFmtId="3" fontId="5" fillId="32" borderId="62" xfId="0" applyNumberFormat="1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0" fontId="8" fillId="5" borderId="15" xfId="0" applyFont="1" applyFill="1" applyBorder="1" applyAlignment="1">
      <alignment horizontal="left"/>
    </xf>
    <xf numFmtId="0" fontId="0" fillId="35" borderId="35" xfId="0" applyFill="1" applyBorder="1" applyAlignment="1">
      <alignment horizontal="center"/>
    </xf>
    <xf numFmtId="0" fontId="7" fillId="33" borderId="68" xfId="0" applyFont="1" applyFill="1" applyBorder="1" applyAlignment="1">
      <alignment horizontal="left" vertical="top" wrapText="1"/>
    </xf>
    <xf numFmtId="0" fontId="7" fillId="33" borderId="61" xfId="0" applyFont="1" applyFill="1" applyBorder="1" applyAlignment="1">
      <alignment horizontal="left" vertical="top" wrapText="1"/>
    </xf>
    <xf numFmtId="0" fontId="7" fillId="33" borderId="69" xfId="0" applyFont="1" applyFill="1" applyBorder="1" applyAlignment="1">
      <alignment horizontal="left" vertical="top" wrapText="1"/>
    </xf>
    <xf numFmtId="0" fontId="5" fillId="0" borderId="60" xfId="0" applyFont="1" applyBorder="1" applyAlignment="1">
      <alignment horizontal="left" vertical="top" wrapText="1"/>
    </xf>
    <xf numFmtId="0" fontId="5" fillId="0" borderId="61" xfId="0" applyFont="1" applyBorder="1" applyAlignment="1">
      <alignment horizontal="left" vertical="top" wrapText="1"/>
    </xf>
    <xf numFmtId="0" fontId="5" fillId="0" borderId="62" xfId="0" applyFont="1" applyBorder="1" applyAlignment="1">
      <alignment horizontal="left" vertical="top" wrapText="1"/>
    </xf>
    <xf numFmtId="0" fontId="0" fillId="0" borderId="70" xfId="0" applyBorder="1" applyAlignment="1">
      <alignment horizontal="center"/>
    </xf>
    <xf numFmtId="0" fontId="7" fillId="35" borderId="55" xfId="0" applyFont="1" applyFill="1" applyBorder="1" applyAlignment="1">
      <alignment horizontal="center" vertical="center"/>
    </xf>
    <xf numFmtId="0" fontId="7" fillId="35" borderId="32" xfId="0" applyFont="1" applyFill="1" applyBorder="1" applyAlignment="1">
      <alignment horizontal="center" vertical="center"/>
    </xf>
    <xf numFmtId="0" fontId="7" fillId="35" borderId="53" xfId="0" applyFont="1" applyFill="1" applyBorder="1" applyAlignment="1">
      <alignment horizontal="center" vertical="center"/>
    </xf>
    <xf numFmtId="0" fontId="5" fillId="32" borderId="40" xfId="0" applyFont="1" applyFill="1" applyBorder="1" applyAlignment="1">
      <alignment horizontal="center" wrapText="1"/>
    </xf>
    <xf numFmtId="0" fontId="5" fillId="32" borderId="43" xfId="0" applyFont="1" applyFill="1" applyBorder="1" applyAlignment="1">
      <alignment horizontal="center" wrapText="1"/>
    </xf>
    <xf numFmtId="0" fontId="6" fillId="32" borderId="40" xfId="0" applyFont="1" applyFill="1" applyBorder="1" applyAlignment="1">
      <alignment horizontal="center" wrapText="1"/>
    </xf>
    <xf numFmtId="0" fontId="6" fillId="32" borderId="43" xfId="0" applyFont="1" applyFill="1" applyBorder="1" applyAlignment="1">
      <alignment horizontal="center" wrapText="1"/>
    </xf>
    <xf numFmtId="0" fontId="6" fillId="32" borderId="42" xfId="0" applyFont="1" applyFill="1" applyBorder="1" applyAlignment="1">
      <alignment horizontal="center" wrapText="1"/>
    </xf>
    <xf numFmtId="3" fontId="5" fillId="32" borderId="40" xfId="0" applyNumberFormat="1" applyFont="1" applyFill="1" applyBorder="1" applyAlignment="1">
      <alignment horizontal="center" vertical="center" wrapText="1"/>
    </xf>
    <xf numFmtId="3" fontId="5" fillId="32" borderId="41" xfId="0" applyNumberFormat="1" applyFont="1" applyFill="1" applyBorder="1" applyAlignment="1">
      <alignment horizontal="center" vertical="center" wrapText="1"/>
    </xf>
    <xf numFmtId="3" fontId="5" fillId="32" borderId="42" xfId="0" applyNumberFormat="1" applyFont="1" applyFill="1" applyBorder="1" applyAlignment="1">
      <alignment horizontal="center" vertical="center" wrapText="1"/>
    </xf>
    <xf numFmtId="0" fontId="5" fillId="32" borderId="60" xfId="0" applyFont="1" applyFill="1" applyBorder="1" applyAlignment="1">
      <alignment horizontal="center" wrapText="1"/>
    </xf>
    <xf numFmtId="0" fontId="5" fillId="32" borderId="61" xfId="0" applyFont="1" applyFill="1" applyBorder="1" applyAlignment="1">
      <alignment horizontal="center" wrapText="1"/>
    </xf>
    <xf numFmtId="0" fontId="5" fillId="32" borderId="62" xfId="0" applyFont="1" applyFill="1" applyBorder="1" applyAlignment="1">
      <alignment horizontal="center" wrapText="1"/>
    </xf>
    <xf numFmtId="0" fontId="8" fillId="43" borderId="16" xfId="0" applyFont="1" applyFill="1" applyBorder="1" applyAlignment="1">
      <alignment horizontal="left" vertical="distributed"/>
    </xf>
    <xf numFmtId="0" fontId="8" fillId="43" borderId="22" xfId="0" applyFont="1" applyFill="1" applyBorder="1" applyAlignment="1">
      <alignment horizontal="left" vertical="distributed"/>
    </xf>
    <xf numFmtId="0" fontId="8" fillId="43" borderId="21" xfId="0" applyFont="1" applyFill="1" applyBorder="1" applyAlignment="1">
      <alignment horizontal="left" vertical="distributed"/>
    </xf>
    <xf numFmtId="3" fontId="6" fillId="32" borderId="40" xfId="0" applyNumberFormat="1" applyFont="1" applyFill="1" applyBorder="1" applyAlignment="1">
      <alignment horizontal="center" wrapText="1"/>
    </xf>
    <xf numFmtId="3" fontId="6" fillId="32" borderId="42" xfId="0" applyNumberFormat="1" applyFont="1" applyFill="1" applyBorder="1" applyAlignment="1">
      <alignment horizontal="center" wrapText="1"/>
    </xf>
    <xf numFmtId="0" fontId="5" fillId="0" borderId="60" xfId="0" applyFont="1" applyBorder="1" applyAlignment="1">
      <alignment horizontal="center" wrapText="1"/>
    </xf>
    <xf numFmtId="0" fontId="5" fillId="0" borderId="61" xfId="0" applyFont="1" applyBorder="1" applyAlignment="1">
      <alignment horizontal="center" wrapText="1"/>
    </xf>
    <xf numFmtId="0" fontId="5" fillId="0" borderId="62" xfId="0" applyFont="1" applyBorder="1" applyAlignment="1">
      <alignment horizontal="center" wrapText="1"/>
    </xf>
    <xf numFmtId="0" fontId="8" fillId="44" borderId="11" xfId="0" applyFont="1" applyFill="1" applyBorder="1" applyAlignment="1">
      <alignment horizontal="left" vertical="distributed"/>
    </xf>
    <xf numFmtId="0" fontId="8" fillId="44" borderId="14" xfId="0" applyFont="1" applyFill="1" applyBorder="1" applyAlignment="1">
      <alignment horizontal="left"/>
    </xf>
    <xf numFmtId="0" fontId="8" fillId="44" borderId="0" xfId="0" applyFont="1" applyFill="1" applyBorder="1" applyAlignment="1">
      <alignment horizontal="left"/>
    </xf>
    <xf numFmtId="0" fontId="8" fillId="44" borderId="15" xfId="0" applyFont="1" applyFill="1" applyBorder="1" applyAlignment="1">
      <alignment horizontal="left"/>
    </xf>
    <xf numFmtId="3" fontId="6" fillId="32" borderId="43" xfId="0" applyNumberFormat="1" applyFont="1" applyFill="1" applyBorder="1" applyAlignment="1">
      <alignment horizontal="center" wrapText="1"/>
    </xf>
    <xf numFmtId="0" fontId="7" fillId="33" borderId="59" xfId="0" applyFont="1" applyFill="1" applyBorder="1" applyAlignment="1">
      <alignment horizontal="left" vertical="top" wrapText="1"/>
    </xf>
    <xf numFmtId="0" fontId="5" fillId="0" borderId="60" xfId="0" applyFont="1" applyBorder="1" applyAlignment="1">
      <alignment horizontal="center" vertical="top" wrapText="1"/>
    </xf>
    <xf numFmtId="0" fontId="5" fillId="0" borderId="61" xfId="0" applyFont="1" applyBorder="1" applyAlignment="1">
      <alignment horizontal="center" vertical="top" wrapText="1"/>
    </xf>
    <xf numFmtId="0" fontId="5" fillId="0" borderId="62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4" fontId="5" fillId="32" borderId="10" xfId="0" applyNumberFormat="1" applyFont="1" applyFill="1" applyBorder="1" applyAlignment="1">
      <alignment horizontal="center" vertical="center" wrapText="1"/>
    </xf>
    <xf numFmtId="0" fontId="7" fillId="35" borderId="55" xfId="0" applyFont="1" applyFill="1" applyBorder="1" applyAlignment="1">
      <alignment horizontal="center" wrapText="1"/>
    </xf>
    <xf numFmtId="0" fontId="7" fillId="35" borderId="32" xfId="0" applyFont="1" applyFill="1" applyBorder="1" applyAlignment="1">
      <alignment horizontal="center" wrapText="1"/>
    </xf>
    <xf numFmtId="0" fontId="7" fillId="35" borderId="53" xfId="0" applyFont="1" applyFill="1" applyBorder="1" applyAlignment="1">
      <alignment horizontal="center" wrapText="1"/>
    </xf>
    <xf numFmtId="4" fontId="6" fillId="32" borderId="40" xfId="0" applyNumberFormat="1" applyFont="1" applyFill="1" applyBorder="1" applyAlignment="1">
      <alignment horizontal="center" vertical="center" wrapText="1"/>
    </xf>
    <xf numFmtId="4" fontId="6" fillId="32" borderId="43" xfId="0" applyNumberFormat="1" applyFont="1" applyFill="1" applyBorder="1" applyAlignment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3" fontId="6" fillId="32" borderId="23" xfId="0" applyNumberFormat="1" applyFont="1" applyFill="1" applyBorder="1" applyAlignment="1">
      <alignment horizontal="center" vertical="center" wrapText="1"/>
    </xf>
    <xf numFmtId="0" fontId="7" fillId="35" borderId="34" xfId="0" applyFont="1" applyFill="1" applyBorder="1" applyAlignment="1">
      <alignment horizontal="center" vertical="center" wrapText="1"/>
    </xf>
    <xf numFmtId="4" fontId="5" fillId="32" borderId="40" xfId="0" applyNumberFormat="1" applyFont="1" applyFill="1" applyBorder="1" applyAlignment="1">
      <alignment horizontal="center" vertical="center" wrapText="1"/>
    </xf>
    <xf numFmtId="4" fontId="5" fillId="32" borderId="43" xfId="0" applyNumberFormat="1" applyFont="1" applyFill="1" applyBorder="1" applyAlignment="1">
      <alignment horizontal="center" vertical="center" wrapText="1"/>
    </xf>
    <xf numFmtId="0" fontId="7" fillId="35" borderId="49" xfId="0" applyFont="1" applyFill="1" applyBorder="1" applyAlignment="1">
      <alignment horizontal="center" vertical="center" wrapText="1"/>
    </xf>
    <xf numFmtId="0" fontId="7" fillId="35" borderId="36" xfId="0" applyFont="1" applyFill="1" applyBorder="1" applyAlignment="1">
      <alignment horizontal="center" vertical="center" wrapText="1"/>
    </xf>
    <xf numFmtId="0" fontId="7" fillId="35" borderId="59" xfId="0" applyFont="1" applyFill="1" applyBorder="1" applyAlignment="1">
      <alignment horizontal="center" vertical="center" wrapText="1"/>
    </xf>
    <xf numFmtId="0" fontId="7" fillId="35" borderId="49" xfId="0" applyFont="1" applyFill="1" applyBorder="1" applyAlignment="1">
      <alignment horizontal="center" wrapText="1"/>
    </xf>
    <xf numFmtId="0" fontId="7" fillId="35" borderId="36" xfId="0" applyFont="1" applyFill="1" applyBorder="1" applyAlignment="1">
      <alignment horizontal="center" wrapText="1"/>
    </xf>
    <xf numFmtId="0" fontId="7" fillId="35" borderId="59" xfId="0" applyFont="1" applyFill="1" applyBorder="1" applyAlignment="1">
      <alignment horizontal="center" wrapText="1"/>
    </xf>
    <xf numFmtId="0" fontId="8" fillId="45" borderId="16" xfId="0" applyFont="1" applyFill="1" applyBorder="1" applyAlignment="1">
      <alignment horizontal="left" vertical="distributed"/>
    </xf>
    <xf numFmtId="0" fontId="8" fillId="45" borderId="22" xfId="0" applyFont="1" applyFill="1" applyBorder="1" applyAlignment="1">
      <alignment horizontal="left" vertical="distributed"/>
    </xf>
    <xf numFmtId="0" fontId="8" fillId="45" borderId="21" xfId="0" applyFont="1" applyFill="1" applyBorder="1" applyAlignment="1">
      <alignment horizontal="left" vertical="distributed"/>
    </xf>
    <xf numFmtId="164" fontId="5" fillId="32" borderId="10" xfId="0" applyNumberFormat="1" applyFont="1" applyFill="1" applyBorder="1" applyAlignment="1">
      <alignment horizontal="center" vertical="center" wrapText="1"/>
    </xf>
    <xf numFmtId="4" fontId="6" fillId="32" borderId="42" xfId="0" applyNumberFormat="1" applyFont="1" applyFill="1" applyBorder="1" applyAlignment="1">
      <alignment horizontal="center" vertical="center" wrapText="1"/>
    </xf>
    <xf numFmtId="0" fontId="5" fillId="32" borderId="40" xfId="0" applyNumberFormat="1" applyFont="1" applyFill="1" applyBorder="1" applyAlignment="1">
      <alignment horizontal="center" vertical="center" wrapText="1"/>
    </xf>
    <xf numFmtId="0" fontId="5" fillId="32" borderId="43" xfId="0" applyNumberFormat="1" applyFont="1" applyFill="1" applyBorder="1" applyAlignment="1">
      <alignment horizontal="center" vertical="center" wrapText="1"/>
    </xf>
    <xf numFmtId="0" fontId="7" fillId="35" borderId="35" xfId="0" applyFont="1" applyFill="1" applyBorder="1" applyAlignment="1">
      <alignment horizontal="center" vertical="center" wrapText="1"/>
    </xf>
    <xf numFmtId="0" fontId="6" fillId="32" borderId="40" xfId="0" applyNumberFormat="1" applyFont="1" applyFill="1" applyBorder="1" applyAlignment="1">
      <alignment horizontal="center" vertical="center" wrapText="1"/>
    </xf>
    <xf numFmtId="0" fontId="6" fillId="32" borderId="42" xfId="0" applyNumberFormat="1" applyFont="1" applyFill="1" applyBorder="1" applyAlignment="1">
      <alignment horizontal="center" vertical="center" wrapText="1"/>
    </xf>
    <xf numFmtId="3" fontId="5" fillId="32" borderId="10" xfId="0" applyNumberFormat="1" applyFont="1" applyFill="1" applyBorder="1" applyAlignment="1">
      <alignment horizontal="center" wrapText="1"/>
    </xf>
    <xf numFmtId="0" fontId="6" fillId="32" borderId="43" xfId="0" applyNumberFormat="1" applyFont="1" applyFill="1" applyBorder="1" applyAlignment="1">
      <alignment horizontal="center" vertical="center" wrapText="1"/>
    </xf>
    <xf numFmtId="0" fontId="8" fillId="46" borderId="14" xfId="0" applyFont="1" applyFill="1" applyBorder="1" applyAlignment="1">
      <alignment horizontal="left" vertical="distributed"/>
    </xf>
    <xf numFmtId="0" fontId="8" fillId="46" borderId="0" xfId="0" applyFont="1" applyFill="1" applyBorder="1" applyAlignment="1">
      <alignment horizontal="left" vertical="distributed"/>
    </xf>
    <xf numFmtId="0" fontId="8" fillId="46" borderId="15" xfId="0" applyFont="1" applyFill="1" applyBorder="1" applyAlignment="1">
      <alignment horizontal="left" vertical="distributed"/>
    </xf>
    <xf numFmtId="4" fontId="5" fillId="0" borderId="40" xfId="0" applyNumberFormat="1" applyFont="1" applyBorder="1" applyAlignment="1">
      <alignment horizontal="center" vertical="center" wrapText="1"/>
    </xf>
    <xf numFmtId="4" fontId="5" fillId="0" borderId="43" xfId="0" applyNumberFormat="1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54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33" borderId="47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left" vertical="top" wrapText="1"/>
    </xf>
    <xf numFmtId="0" fontId="7" fillId="33" borderId="71" xfId="0" applyFont="1" applyFill="1" applyBorder="1" applyAlignment="1">
      <alignment horizontal="left" vertical="top" wrapText="1"/>
    </xf>
    <xf numFmtId="0" fontId="5" fillId="0" borderId="7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48" xfId="0" applyFont="1" applyBorder="1" applyAlignment="1">
      <alignment horizontal="left" vertical="top" wrapText="1"/>
    </xf>
    <xf numFmtId="0" fontId="8" fillId="42" borderId="16" xfId="0" applyFont="1" applyFill="1" applyBorder="1" applyAlignment="1">
      <alignment horizontal="left" vertical="distributed"/>
    </xf>
    <xf numFmtId="0" fontId="8" fillId="42" borderId="22" xfId="0" applyFont="1" applyFill="1" applyBorder="1" applyAlignment="1">
      <alignment horizontal="left" vertical="distributed"/>
    </xf>
    <xf numFmtId="0" fontId="8" fillId="42" borderId="21" xfId="0" applyFont="1" applyFill="1" applyBorder="1" applyAlignment="1">
      <alignment horizontal="left" vertical="distributed"/>
    </xf>
    <xf numFmtId="0" fontId="8" fillId="4" borderId="37" xfId="0" applyFont="1" applyFill="1" applyBorder="1" applyAlignment="1">
      <alignment horizontal="left"/>
    </xf>
    <xf numFmtId="0" fontId="8" fillId="4" borderId="38" xfId="0" applyFont="1" applyFill="1" applyBorder="1" applyAlignment="1">
      <alignment horizontal="left"/>
    </xf>
    <xf numFmtId="0" fontId="8" fillId="4" borderId="39" xfId="0" applyFont="1" applyFill="1" applyBorder="1" applyAlignment="1">
      <alignment horizontal="left"/>
    </xf>
    <xf numFmtId="0" fontId="7" fillId="33" borderId="53" xfId="0" applyFont="1" applyFill="1" applyBorder="1" applyAlignment="1">
      <alignment horizontal="left" vertical="top" wrapText="1"/>
    </xf>
    <xf numFmtId="3" fontId="5" fillId="36" borderId="40" xfId="0" applyNumberFormat="1" applyFont="1" applyFill="1" applyBorder="1" applyAlignment="1">
      <alignment horizontal="center" vertical="center" wrapText="1"/>
    </xf>
    <xf numFmtId="3" fontId="5" fillId="36" borderId="43" xfId="0" applyNumberFormat="1" applyFont="1" applyFill="1" applyBorder="1" applyAlignment="1">
      <alignment horizontal="center" vertical="center" wrapText="1"/>
    </xf>
    <xf numFmtId="3" fontId="6" fillId="36" borderId="40" xfId="0" applyNumberFormat="1" applyFont="1" applyFill="1" applyBorder="1" applyAlignment="1">
      <alignment horizontal="center" vertical="center" wrapText="1"/>
    </xf>
    <xf numFmtId="3" fontId="6" fillId="36" borderId="43" xfId="0" applyNumberFormat="1" applyFont="1" applyFill="1" applyBorder="1" applyAlignment="1">
      <alignment horizontal="center" vertical="center" wrapText="1"/>
    </xf>
    <xf numFmtId="3" fontId="5" fillId="36" borderId="60" xfId="0" applyNumberFormat="1" applyFont="1" applyFill="1" applyBorder="1" applyAlignment="1">
      <alignment horizontal="center" vertical="center" wrapText="1"/>
    </xf>
    <xf numFmtId="3" fontId="5" fillId="36" borderId="61" xfId="0" applyNumberFormat="1" applyFont="1" applyFill="1" applyBorder="1" applyAlignment="1">
      <alignment horizontal="center" vertical="center" wrapText="1"/>
    </xf>
    <xf numFmtId="3" fontId="5" fillId="36" borderId="62" xfId="0" applyNumberFormat="1" applyFont="1" applyFill="1" applyBorder="1" applyAlignment="1">
      <alignment horizontal="center" vertical="center" wrapText="1"/>
    </xf>
    <xf numFmtId="3" fontId="6" fillId="36" borderId="42" xfId="0" applyNumberFormat="1" applyFont="1" applyFill="1" applyBorder="1" applyAlignment="1">
      <alignment horizontal="center" vertical="center" wrapText="1"/>
    </xf>
    <xf numFmtId="3" fontId="6" fillId="32" borderId="40" xfId="0" applyNumberFormat="1" applyFont="1" applyFill="1" applyBorder="1" applyAlignment="1">
      <alignment horizontal="center" vertical="center" wrapText="1"/>
    </xf>
    <xf numFmtId="3" fontId="6" fillId="32" borderId="43" xfId="0" applyNumberFormat="1" applyFont="1" applyFill="1" applyBorder="1" applyAlignment="1">
      <alignment horizontal="center" vertical="center" wrapText="1"/>
    </xf>
    <xf numFmtId="3" fontId="5" fillId="32" borderId="43" xfId="0" applyNumberFormat="1" applyFont="1" applyFill="1" applyBorder="1" applyAlignment="1">
      <alignment horizontal="center" vertical="center" wrapText="1"/>
    </xf>
    <xf numFmtId="0" fontId="8" fillId="45" borderId="47" xfId="0" applyFont="1" applyFill="1" applyBorder="1" applyAlignment="1">
      <alignment horizontal="left" wrapText="1"/>
    </xf>
    <xf numFmtId="0" fontId="8" fillId="45" borderId="13" xfId="0" applyFont="1" applyFill="1" applyBorder="1" applyAlignment="1">
      <alignment horizontal="left" wrapText="1"/>
    </xf>
    <xf numFmtId="0" fontId="8" fillId="45" borderId="48" xfId="0" applyFont="1" applyFill="1" applyBorder="1" applyAlignment="1">
      <alignment horizontal="left" wrapText="1"/>
    </xf>
    <xf numFmtId="3" fontId="5" fillId="36" borderId="41" xfId="0" applyNumberFormat="1" applyFont="1" applyFill="1" applyBorder="1" applyAlignment="1">
      <alignment horizontal="center" vertical="center" wrapText="1"/>
    </xf>
    <xf numFmtId="3" fontId="5" fillId="36" borderId="42" xfId="0" applyNumberFormat="1" applyFont="1" applyFill="1" applyBorder="1" applyAlignment="1">
      <alignment horizontal="center" vertical="center" wrapText="1"/>
    </xf>
    <xf numFmtId="0" fontId="8" fillId="45" borderId="0" xfId="0" applyFont="1" applyFill="1" applyBorder="1" applyAlignment="1">
      <alignment horizontal="left" vertical="distributed"/>
    </xf>
    <xf numFmtId="0" fontId="8" fillId="45" borderId="70" xfId="0" applyFont="1" applyFill="1" applyBorder="1" applyAlignment="1">
      <alignment horizontal="left" vertical="distributed"/>
    </xf>
    <xf numFmtId="0" fontId="8" fillId="47" borderId="0" xfId="0" applyFont="1" applyFill="1" applyBorder="1" applyAlignment="1">
      <alignment horizontal="left"/>
    </xf>
    <xf numFmtId="0" fontId="8" fillId="47" borderId="70" xfId="0" applyFont="1" applyFill="1" applyBorder="1" applyAlignment="1">
      <alignment horizontal="left"/>
    </xf>
    <xf numFmtId="3" fontId="6" fillId="32" borderId="42" xfId="0" applyNumberFormat="1" applyFont="1" applyFill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48" xfId="0" applyFont="1" applyBorder="1" applyAlignment="1">
      <alignment horizontal="center" vertical="top" wrapText="1"/>
    </xf>
    <xf numFmtId="0" fontId="8" fillId="44" borderId="70" xfId="0" applyFont="1" applyFill="1" applyBorder="1" applyAlignment="1">
      <alignment horizontal="left"/>
    </xf>
    <xf numFmtId="0" fontId="6" fillId="32" borderId="10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9" fillId="48" borderId="0" xfId="0" applyFont="1" applyFill="1" applyBorder="1" applyAlignment="1">
      <alignment horizontal="left" vertical="distributed"/>
    </xf>
    <xf numFmtId="0" fontId="9" fillId="48" borderId="70" xfId="0" applyFont="1" applyFill="1" applyBorder="1" applyAlignment="1">
      <alignment horizontal="left" vertical="distributed"/>
    </xf>
    <xf numFmtId="0" fontId="0" fillId="35" borderId="70" xfId="0" applyFill="1" applyBorder="1" applyAlignment="1">
      <alignment horizontal="center" wrapText="1"/>
    </xf>
    <xf numFmtId="0" fontId="9" fillId="48" borderId="47" xfId="0" applyFont="1" applyFill="1" applyBorder="1" applyAlignment="1">
      <alignment horizontal="left" vertical="distributed"/>
    </xf>
    <xf numFmtId="0" fontId="9" fillId="48" borderId="13" xfId="0" applyFont="1" applyFill="1" applyBorder="1" applyAlignment="1">
      <alignment horizontal="left" vertical="distributed"/>
    </xf>
    <xf numFmtId="0" fontId="9" fillId="48" borderId="48" xfId="0" applyFont="1" applyFill="1" applyBorder="1" applyAlignment="1">
      <alignment horizontal="left" vertical="distributed"/>
    </xf>
    <xf numFmtId="0" fontId="7" fillId="34" borderId="35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horizontal="left" vertical="top" wrapText="1"/>
    </xf>
    <xf numFmtId="0" fontId="7" fillId="33" borderId="73" xfId="0" applyFont="1" applyFill="1" applyBorder="1" applyAlignment="1">
      <alignment horizontal="left" vertical="top" wrapText="1"/>
    </xf>
    <xf numFmtId="0" fontId="7" fillId="33" borderId="74" xfId="0" applyFont="1" applyFill="1" applyBorder="1" applyAlignment="1">
      <alignment horizontal="left" vertical="top" wrapText="1"/>
    </xf>
    <xf numFmtId="0" fontId="0" fillId="35" borderId="53" xfId="0" applyFill="1" applyBorder="1" applyAlignment="1">
      <alignment horizontal="center" vertical="center" wrapText="1"/>
    </xf>
    <xf numFmtId="0" fontId="9" fillId="42" borderId="16" xfId="0" applyFont="1" applyFill="1" applyBorder="1" applyAlignment="1">
      <alignment horizontal="left" vertical="distributed"/>
    </xf>
    <xf numFmtId="0" fontId="9" fillId="42" borderId="22" xfId="0" applyFont="1" applyFill="1" applyBorder="1" applyAlignment="1">
      <alignment horizontal="left" vertical="distributed"/>
    </xf>
    <xf numFmtId="0" fontId="9" fillId="42" borderId="21" xfId="0" applyFont="1" applyFill="1" applyBorder="1" applyAlignment="1">
      <alignment horizontal="left" vertical="distributed"/>
    </xf>
    <xf numFmtId="0" fontId="0" fillId="35" borderId="55" xfId="0" applyFont="1" applyFill="1" applyBorder="1" applyAlignment="1">
      <alignment horizontal="center" vertical="center" wrapText="1"/>
    </xf>
    <xf numFmtId="3" fontId="5" fillId="36" borderId="10" xfId="0" applyNumberFormat="1" applyFont="1" applyFill="1" applyBorder="1" applyAlignment="1">
      <alignment horizontal="center" vertical="center" wrapText="1"/>
    </xf>
    <xf numFmtId="3" fontId="6" fillId="36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wrapText="1"/>
    </xf>
    <xf numFmtId="0" fontId="6" fillId="36" borderId="10" xfId="0" applyFont="1" applyFill="1" applyBorder="1" applyAlignment="1">
      <alignment horizontal="center" wrapText="1"/>
    </xf>
    <xf numFmtId="0" fontId="6" fillId="36" borderId="23" xfId="0" applyFont="1" applyFill="1" applyBorder="1" applyAlignment="1">
      <alignment horizontal="center" wrapText="1"/>
    </xf>
    <xf numFmtId="0" fontId="9" fillId="49" borderId="14" xfId="0" applyFont="1" applyFill="1" applyBorder="1" applyAlignment="1">
      <alignment horizontal="left" vertical="distributed"/>
    </xf>
    <xf numFmtId="0" fontId="9" fillId="49" borderId="0" xfId="0" applyFont="1" applyFill="1" applyBorder="1" applyAlignment="1">
      <alignment horizontal="left" vertical="distributed"/>
    </xf>
    <xf numFmtId="0" fontId="9" fillId="49" borderId="15" xfId="0" applyFont="1" applyFill="1" applyBorder="1" applyAlignment="1">
      <alignment horizontal="left" vertical="distributed"/>
    </xf>
    <xf numFmtId="0" fontId="8" fillId="41" borderId="14" xfId="0" applyFont="1" applyFill="1" applyBorder="1" applyAlignment="1">
      <alignment horizontal="left"/>
    </xf>
    <xf numFmtId="0" fontId="8" fillId="41" borderId="0" xfId="0" applyFont="1" applyFill="1" applyBorder="1" applyAlignment="1">
      <alignment horizontal="left"/>
    </xf>
    <xf numFmtId="0" fontId="8" fillId="41" borderId="15" xfId="0" applyFont="1" applyFill="1" applyBorder="1" applyAlignment="1">
      <alignment horizontal="left"/>
    </xf>
    <xf numFmtId="0" fontId="5" fillId="0" borderId="54" xfId="0" applyFont="1" applyBorder="1" applyAlignment="1">
      <alignment horizontal="left" vertical="center" wrapText="1"/>
    </xf>
    <xf numFmtId="0" fontId="5" fillId="0" borderId="66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25" fillId="0" borderId="0" xfId="54" applyFont="1" applyBorder="1" applyAlignment="1">
      <alignment vertical="top" wrapText="1"/>
      <protection/>
    </xf>
    <xf numFmtId="0" fontId="29" fillId="33" borderId="20" xfId="54" applyFont="1" applyFill="1" applyBorder="1" applyAlignment="1">
      <alignment horizontal="center" wrapText="1"/>
      <protection/>
    </xf>
    <xf numFmtId="0" fontId="29" fillId="33" borderId="75" xfId="54" applyFont="1" applyFill="1" applyBorder="1" applyAlignment="1">
      <alignment horizontal="center" wrapText="1"/>
      <protection/>
    </xf>
    <xf numFmtId="0" fontId="29" fillId="33" borderId="19" xfId="54" applyFont="1" applyFill="1" applyBorder="1" applyAlignment="1">
      <alignment horizontal="center" wrapText="1"/>
      <protection/>
    </xf>
    <xf numFmtId="0" fontId="29" fillId="33" borderId="47" xfId="54" applyFont="1" applyFill="1" applyBorder="1" applyAlignment="1">
      <alignment horizontal="center" wrapText="1"/>
      <protection/>
    </xf>
    <xf numFmtId="0" fontId="29" fillId="33" borderId="13" xfId="54" applyFont="1" applyFill="1" applyBorder="1" applyAlignment="1">
      <alignment horizontal="center" wrapText="1"/>
      <protection/>
    </xf>
    <xf numFmtId="0" fontId="29" fillId="33" borderId="48" xfId="54" applyFont="1" applyFill="1" applyBorder="1" applyAlignment="1">
      <alignment horizontal="center" wrapText="1"/>
      <protection/>
    </xf>
    <xf numFmtId="0" fontId="29" fillId="33" borderId="76" xfId="54" applyFont="1" applyFill="1" applyBorder="1" applyAlignment="1">
      <alignment horizontal="center" vertical="top" wrapText="1"/>
      <protection/>
    </xf>
    <xf numFmtId="0" fontId="29" fillId="33" borderId="22" xfId="54" applyFont="1" applyFill="1" applyBorder="1" applyAlignment="1">
      <alignment horizontal="center" vertical="top" wrapText="1"/>
      <protection/>
    </xf>
    <xf numFmtId="0" fontId="29" fillId="33" borderId="77" xfId="54" applyFont="1" applyFill="1" applyBorder="1" applyAlignment="1">
      <alignment horizontal="center" vertical="top" wrapText="1"/>
      <protection/>
    </xf>
    <xf numFmtId="0" fontId="29" fillId="33" borderId="78" xfId="54" applyFont="1" applyFill="1" applyBorder="1" applyAlignment="1">
      <alignment horizontal="center" vertical="top" wrapText="1"/>
      <protection/>
    </xf>
    <xf numFmtId="0" fontId="36" fillId="0" borderId="0" xfId="54" applyFont="1">
      <alignment/>
      <protection/>
    </xf>
    <xf numFmtId="0" fontId="37" fillId="0" borderId="0" xfId="54" applyFont="1">
      <alignment/>
      <protection/>
    </xf>
    <xf numFmtId="0" fontId="32" fillId="0" borderId="0" xfId="54" applyFont="1" applyAlignment="1">
      <alignment wrapText="1"/>
      <protection/>
    </xf>
    <xf numFmtId="0" fontId="76" fillId="0" borderId="0" xfId="54" applyAlignment="1">
      <alignment wrapText="1"/>
      <protection/>
    </xf>
    <xf numFmtId="0" fontId="40" fillId="0" borderId="20" xfId="45" applyFont="1" applyBorder="1" applyAlignment="1" applyProtection="1">
      <alignment horizontal="center" wrapText="1"/>
      <protection/>
    </xf>
    <xf numFmtId="0" fontId="40" fillId="0" borderId="75" xfId="45" applyFont="1" applyBorder="1" applyAlignment="1" applyProtection="1">
      <alignment horizontal="center" wrapText="1"/>
      <protection/>
    </xf>
    <xf numFmtId="0" fontId="40" fillId="0" borderId="19" xfId="45" applyFont="1" applyBorder="1" applyAlignment="1" applyProtection="1">
      <alignment horizontal="center" wrapText="1"/>
      <protection/>
    </xf>
    <xf numFmtId="0" fontId="38" fillId="0" borderId="20" xfId="54" applyFont="1" applyBorder="1" applyAlignment="1">
      <alignment horizontal="center" wrapText="1"/>
      <protection/>
    </xf>
    <xf numFmtId="0" fontId="38" fillId="0" borderId="19" xfId="54" applyFont="1" applyBorder="1" applyAlignment="1">
      <alignment horizontal="center" wrapText="1"/>
      <protection/>
    </xf>
    <xf numFmtId="0" fontId="38" fillId="0" borderId="47" xfId="54" applyFont="1" applyBorder="1" applyAlignment="1">
      <alignment horizontal="center" wrapText="1"/>
      <protection/>
    </xf>
    <xf numFmtId="0" fontId="38" fillId="0" borderId="13" xfId="54" applyFont="1" applyBorder="1" applyAlignment="1">
      <alignment horizontal="center" wrapText="1"/>
      <protection/>
    </xf>
    <xf numFmtId="0" fontId="38" fillId="0" borderId="48" xfId="54" applyFont="1" applyBorder="1" applyAlignment="1">
      <alignment horizontal="center" wrapText="1"/>
      <protection/>
    </xf>
    <xf numFmtId="0" fontId="39" fillId="0" borderId="20" xfId="54" applyFont="1" applyBorder="1" applyAlignment="1">
      <alignment wrapText="1"/>
      <protection/>
    </xf>
    <xf numFmtId="0" fontId="39" fillId="0" borderId="75" xfId="54" applyFont="1" applyBorder="1" applyAlignment="1">
      <alignment wrapText="1"/>
      <protection/>
    </xf>
    <xf numFmtId="0" fontId="39" fillId="0" borderId="19" xfId="54" applyFont="1" applyBorder="1" applyAlignment="1">
      <alignment wrapText="1"/>
      <protection/>
    </xf>
    <xf numFmtId="0" fontId="25" fillId="0" borderId="0" xfId="54" applyFont="1" applyAlignment="1">
      <alignment wrapText="1"/>
      <protection/>
    </xf>
    <xf numFmtId="0" fontId="38" fillId="0" borderId="75" xfId="54" applyFont="1" applyBorder="1" applyAlignment="1">
      <alignment horizontal="center" wrapText="1"/>
      <protection/>
    </xf>
    <xf numFmtId="0" fontId="42" fillId="37" borderId="10" xfId="55" applyFont="1" applyFill="1" applyBorder="1" applyAlignment="1">
      <alignment horizontal="center" vertical="top" wrapText="1"/>
      <protection/>
    </xf>
    <xf numFmtId="0" fontId="25" fillId="0" borderId="38" xfId="54" applyFont="1" applyBorder="1" applyAlignment="1">
      <alignment horizontal="left" wrapText="1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14" fillId="0" borderId="0" xfId="0" applyFont="1" applyAlignment="1">
      <alignment wrapText="1"/>
    </xf>
    <xf numFmtId="0" fontId="0" fillId="33" borderId="12" xfId="0" applyFont="1" applyFill="1" applyBorder="1" applyAlignment="1">
      <alignment horizontal="center" vertical="center" wrapText="1"/>
    </xf>
    <xf numFmtId="0" fontId="13" fillId="2" borderId="12" xfId="53" applyFont="1" applyFill="1" applyBorder="1" applyAlignment="1">
      <alignment horizontal="center" wrapText="1"/>
      <protection/>
    </xf>
    <xf numFmtId="0" fontId="17" fillId="2" borderId="12" xfId="53" applyFont="1" applyFill="1" applyBorder="1">
      <alignment/>
      <protection/>
    </xf>
    <xf numFmtId="0" fontId="13" fillId="2" borderId="20" xfId="53" applyFont="1" applyFill="1" applyBorder="1" applyAlignment="1">
      <alignment horizontal="center" vertical="center" wrapText="1"/>
      <protection/>
    </xf>
    <xf numFmtId="0" fontId="13" fillId="2" borderId="19" xfId="53" applyFont="1" applyFill="1" applyBorder="1" applyAlignment="1">
      <alignment horizontal="center" vertical="center" wrapText="1"/>
      <protection/>
    </xf>
    <xf numFmtId="0" fontId="13" fillId="2" borderId="12" xfId="53" applyFont="1" applyFill="1" applyBorder="1" applyAlignment="1">
      <alignment horizontal="center" vertical="center" wrapText="1"/>
      <protection/>
    </xf>
    <xf numFmtId="0" fontId="12" fillId="32" borderId="20" xfId="53" applyFont="1" applyFill="1" applyBorder="1" applyAlignment="1">
      <alignment horizontal="center" vertical="center" wrapText="1"/>
      <protection/>
    </xf>
    <xf numFmtId="0" fontId="12" fillId="32" borderId="79" xfId="53" applyFont="1" applyFill="1" applyBorder="1" applyAlignment="1">
      <alignment horizontal="center" vertical="center" wrapText="1"/>
      <protection/>
    </xf>
    <xf numFmtId="0" fontId="17" fillId="2" borderId="12" xfId="53" applyFont="1" applyFill="1" applyBorder="1" applyAlignment="1">
      <alignment vertical="center"/>
      <protection/>
    </xf>
    <xf numFmtId="0" fontId="21" fillId="2" borderId="12" xfId="44" applyFont="1" applyFill="1" applyBorder="1" applyAlignment="1" applyProtection="1">
      <alignment horizontal="center" vertical="center" wrapText="1"/>
      <protection/>
    </xf>
    <xf numFmtId="0" fontId="12" fillId="32" borderId="20" xfId="53" applyFont="1" applyFill="1" applyBorder="1" applyAlignment="1">
      <alignment horizontal="center" vertical="top" wrapText="1"/>
      <protection/>
    </xf>
    <xf numFmtId="0" fontId="12" fillId="32" borderId="19" xfId="53" applyFont="1" applyFill="1" applyBorder="1" applyAlignment="1">
      <alignment horizontal="center" vertical="top" wrapText="1"/>
      <protection/>
    </xf>
    <xf numFmtId="4" fontId="15" fillId="0" borderId="20" xfId="54" applyNumberFormat="1" applyFont="1" applyBorder="1" applyAlignment="1">
      <alignment horizontal="right" wrapText="1"/>
      <protection/>
    </xf>
    <xf numFmtId="4" fontId="15" fillId="0" borderId="19" xfId="54" applyNumberFormat="1" applyFont="1" applyBorder="1" applyAlignment="1">
      <alignment horizontal="right" wrapText="1"/>
      <protection/>
    </xf>
    <xf numFmtId="0" fontId="12" fillId="32" borderId="75" xfId="53" applyFont="1" applyFill="1" applyBorder="1" applyAlignment="1">
      <alignment horizontal="center" vertical="center" wrapText="1"/>
      <protection/>
    </xf>
    <xf numFmtId="0" fontId="12" fillId="32" borderId="19" xfId="53" applyFont="1" applyFill="1" applyBorder="1" applyAlignment="1">
      <alignment horizontal="center" vertical="center" wrapText="1"/>
      <protection/>
    </xf>
    <xf numFmtId="0" fontId="12" fillId="32" borderId="20" xfId="53" applyFont="1" applyFill="1" applyBorder="1" applyAlignment="1">
      <alignment horizontal="left" vertical="top" wrapText="1"/>
      <protection/>
    </xf>
    <xf numFmtId="0" fontId="12" fillId="32" borderId="19" xfId="53" applyFont="1" applyFill="1" applyBorder="1" applyAlignment="1">
      <alignment horizontal="left" vertical="top" wrapText="1"/>
      <protection/>
    </xf>
    <xf numFmtId="0" fontId="15" fillId="0" borderId="20" xfId="54" applyFont="1" applyBorder="1" applyAlignment="1">
      <alignment horizontal="right" wrapText="1"/>
      <protection/>
    </xf>
    <xf numFmtId="0" fontId="15" fillId="0" borderId="19" xfId="54" applyFont="1" applyBorder="1" applyAlignment="1">
      <alignment horizontal="right" wrapText="1"/>
      <protection/>
    </xf>
    <xf numFmtId="0" fontId="28" fillId="0" borderId="0" xfId="0" applyFont="1" applyAlignment="1">
      <alignment horizontal="left" vertical="center" wrapText="1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Normalny 4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1" TargetMode="External" /><Relationship Id="rId3" Type="http://schemas.openxmlformats.org/officeDocument/2006/relationships/hyperlink" Target="_ftn1" TargetMode="External" /><Relationship Id="rId4" Type="http://schemas.openxmlformats.org/officeDocument/2006/relationships/hyperlink" Target="_ftn1" TargetMode="External" /><Relationship Id="rId5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8"/>
  <sheetViews>
    <sheetView view="pageBreakPreview" zoomScale="90" zoomScaleSheetLayoutView="90" zoomScalePageLayoutView="0" workbookViewId="0" topLeftCell="A230">
      <selection activeCell="A122" sqref="A122:A124"/>
    </sheetView>
  </sheetViews>
  <sheetFormatPr defaultColWidth="9.140625" defaultRowHeight="12.75"/>
  <cols>
    <col min="1" max="1" width="11.421875" style="124" customWidth="1"/>
    <col min="2" max="2" width="23.28125" style="0" customWidth="1"/>
    <col min="4" max="4" width="15.421875" style="0" customWidth="1"/>
    <col min="5" max="6" width="6.7109375" style="0" customWidth="1"/>
    <col min="7" max="12" width="6.7109375" style="3" customWidth="1"/>
    <col min="13" max="13" width="6.7109375" style="1" customWidth="1"/>
    <col min="14" max="16" width="6.7109375" style="0" customWidth="1"/>
    <col min="17" max="18" width="6.7109375" style="1" customWidth="1"/>
    <col min="19" max="20" width="6.7109375" style="0" customWidth="1"/>
    <col min="21" max="22" width="6.7109375" style="1" customWidth="1"/>
  </cols>
  <sheetData>
    <row r="1" spans="1:4" ht="12.75">
      <c r="A1" s="272" t="s">
        <v>469</v>
      </c>
      <c r="B1" s="272"/>
      <c r="C1" s="272"/>
      <c r="D1" s="272"/>
    </row>
    <row r="2" spans="1:12" ht="12.75">
      <c r="A2" s="272" t="s">
        <v>470</v>
      </c>
      <c r="B2" s="272"/>
      <c r="C2" s="272"/>
      <c r="D2" s="272"/>
      <c r="E2" s="272"/>
      <c r="F2" s="272"/>
      <c r="G2" s="272"/>
      <c r="H2" s="272"/>
      <c r="I2" s="272"/>
      <c r="J2" s="125"/>
      <c r="K2" s="203"/>
      <c r="L2" s="203"/>
    </row>
    <row r="3" spans="1:3" ht="12.75">
      <c r="A3" s="57"/>
      <c r="B3" s="1"/>
      <c r="C3" s="1"/>
    </row>
    <row r="4" spans="1:4" ht="12.75">
      <c r="A4" s="204" t="s">
        <v>507</v>
      </c>
      <c r="B4" s="204"/>
      <c r="C4" s="204"/>
      <c r="D4" s="204"/>
    </row>
    <row r="5" spans="1:5" ht="12.75">
      <c r="A5" s="125" t="s">
        <v>471</v>
      </c>
      <c r="B5" s="125"/>
      <c r="C5" s="125"/>
      <c r="D5" s="125"/>
      <c r="E5" s="125"/>
    </row>
    <row r="6" spans="2:9" ht="3" customHeight="1" thickBot="1">
      <c r="B6" s="1"/>
      <c r="C6" s="1"/>
      <c r="I6" s="205"/>
    </row>
    <row r="7" spans="1:22" ht="12.75" customHeight="1" thickBot="1">
      <c r="A7" s="273" t="s">
        <v>508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5"/>
    </row>
    <row r="8" spans="1:22" s="124" customFormat="1" ht="15.75" customHeight="1">
      <c r="A8" s="246" t="s">
        <v>114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8"/>
    </row>
    <row r="9" spans="1:22" ht="12.75">
      <c r="A9" s="276" t="s">
        <v>115</v>
      </c>
      <c r="B9" s="278" t="s">
        <v>116</v>
      </c>
      <c r="C9" s="280" t="s">
        <v>217</v>
      </c>
      <c r="D9" s="138" t="s">
        <v>164</v>
      </c>
      <c r="E9" s="282">
        <v>2007</v>
      </c>
      <c r="F9" s="282"/>
      <c r="G9" s="282">
        <v>2008</v>
      </c>
      <c r="H9" s="282"/>
      <c r="I9" s="283">
        <v>2009</v>
      </c>
      <c r="J9" s="283"/>
      <c r="K9" s="283">
        <v>2010</v>
      </c>
      <c r="L9" s="283"/>
      <c r="M9" s="282">
        <v>2011</v>
      </c>
      <c r="N9" s="282"/>
      <c r="O9" s="282">
        <v>2012</v>
      </c>
      <c r="P9" s="282"/>
      <c r="Q9" s="283">
        <v>2013</v>
      </c>
      <c r="R9" s="283"/>
      <c r="S9" s="282">
        <v>2014</v>
      </c>
      <c r="T9" s="282"/>
      <c r="U9" s="283">
        <v>2015</v>
      </c>
      <c r="V9" s="284"/>
    </row>
    <row r="10" spans="1:22" ht="26.25" customHeight="1" thickBot="1">
      <c r="A10" s="277"/>
      <c r="B10" s="279"/>
      <c r="C10" s="281"/>
      <c r="D10" s="139" t="s">
        <v>165</v>
      </c>
      <c r="E10" s="140" t="s">
        <v>166</v>
      </c>
      <c r="F10" s="140" t="s">
        <v>167</v>
      </c>
      <c r="G10" s="140" t="s">
        <v>166</v>
      </c>
      <c r="H10" s="140" t="s">
        <v>167</v>
      </c>
      <c r="I10" s="140" t="s">
        <v>166</v>
      </c>
      <c r="J10" s="140" t="s">
        <v>167</v>
      </c>
      <c r="K10" s="140" t="s">
        <v>166</v>
      </c>
      <c r="L10" s="140" t="s">
        <v>167</v>
      </c>
      <c r="M10" s="141" t="s">
        <v>166</v>
      </c>
      <c r="N10" s="140" t="s">
        <v>167</v>
      </c>
      <c r="O10" s="140" t="s">
        <v>166</v>
      </c>
      <c r="P10" s="140" t="s">
        <v>167</v>
      </c>
      <c r="Q10" s="141" t="s">
        <v>166</v>
      </c>
      <c r="R10" s="141" t="s">
        <v>167</v>
      </c>
      <c r="S10" s="140" t="s">
        <v>166</v>
      </c>
      <c r="T10" s="140" t="s">
        <v>167</v>
      </c>
      <c r="U10" s="141" t="s">
        <v>166</v>
      </c>
      <c r="V10" s="142" t="s">
        <v>167</v>
      </c>
    </row>
    <row r="11" spans="1:22" ht="12.75">
      <c r="A11" s="285"/>
      <c r="B11" s="286" t="s">
        <v>472</v>
      </c>
      <c r="C11" s="288" t="s">
        <v>218</v>
      </c>
      <c r="D11" s="126" t="s">
        <v>168</v>
      </c>
      <c r="E11" s="127">
        <v>0</v>
      </c>
      <c r="F11" s="127">
        <v>0</v>
      </c>
      <c r="G11" s="127">
        <v>0</v>
      </c>
      <c r="H11" s="127">
        <v>0</v>
      </c>
      <c r="I11" s="128">
        <v>0</v>
      </c>
      <c r="J11" s="127">
        <v>0</v>
      </c>
      <c r="K11" s="127">
        <v>1</v>
      </c>
      <c r="L11" s="127">
        <v>4</v>
      </c>
      <c r="M11" s="129">
        <v>5</v>
      </c>
      <c r="N11" s="127" t="s">
        <v>163</v>
      </c>
      <c r="O11" s="127" t="s">
        <v>163</v>
      </c>
      <c r="P11" s="127" t="s">
        <v>163</v>
      </c>
      <c r="Q11" s="129" t="s">
        <v>163</v>
      </c>
      <c r="R11" s="129" t="s">
        <v>163</v>
      </c>
      <c r="S11" s="127" t="s">
        <v>163</v>
      </c>
      <c r="T11" s="127" t="s">
        <v>163</v>
      </c>
      <c r="U11" s="129" t="s">
        <v>163</v>
      </c>
      <c r="V11" s="130" t="s">
        <v>163</v>
      </c>
    </row>
    <row r="12" spans="1:22" ht="24">
      <c r="A12" s="240"/>
      <c r="B12" s="287"/>
      <c r="C12" s="244"/>
      <c r="D12" s="2" t="s">
        <v>219</v>
      </c>
      <c r="E12" s="239" t="s">
        <v>163</v>
      </c>
      <c r="F12" s="239"/>
      <c r="G12" s="242" t="s">
        <v>163</v>
      </c>
      <c r="H12" s="242"/>
      <c r="I12" s="239" t="s">
        <v>163</v>
      </c>
      <c r="J12" s="239"/>
      <c r="K12" s="242">
        <v>9</v>
      </c>
      <c r="L12" s="242"/>
      <c r="M12" s="239" t="s">
        <v>163</v>
      </c>
      <c r="N12" s="239"/>
      <c r="O12" s="239" t="s">
        <v>163</v>
      </c>
      <c r="P12" s="239"/>
      <c r="Q12" s="242">
        <v>35</v>
      </c>
      <c r="R12" s="242"/>
      <c r="S12" s="239" t="s">
        <v>163</v>
      </c>
      <c r="T12" s="239"/>
      <c r="U12" s="242">
        <v>36</v>
      </c>
      <c r="V12" s="243"/>
    </row>
    <row r="13" spans="1:22" ht="12.75">
      <c r="A13" s="240"/>
      <c r="B13" s="287"/>
      <c r="C13" s="244"/>
      <c r="D13" s="2" t="s">
        <v>220</v>
      </c>
      <c r="E13" s="239">
        <v>0</v>
      </c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49"/>
    </row>
    <row r="14" spans="1:22" ht="12.75">
      <c r="A14" s="245"/>
      <c r="B14" s="257" t="s">
        <v>11</v>
      </c>
      <c r="C14" s="259" t="s">
        <v>218</v>
      </c>
      <c r="D14" s="4" t="s">
        <v>168</v>
      </c>
      <c r="E14" s="5">
        <v>0</v>
      </c>
      <c r="F14" s="5">
        <v>0</v>
      </c>
      <c r="G14" s="5">
        <v>0</v>
      </c>
      <c r="H14" s="5">
        <v>0</v>
      </c>
      <c r="I14" s="211">
        <v>14</v>
      </c>
      <c r="J14" s="5">
        <v>87</v>
      </c>
      <c r="K14" s="5">
        <v>117</v>
      </c>
      <c r="L14" s="161">
        <v>219</v>
      </c>
      <c r="M14" s="6">
        <v>371</v>
      </c>
      <c r="N14" s="5" t="s">
        <v>163</v>
      </c>
      <c r="O14" s="5" t="s">
        <v>163</v>
      </c>
      <c r="P14" s="5" t="s">
        <v>163</v>
      </c>
      <c r="Q14" s="6" t="s">
        <v>163</v>
      </c>
      <c r="R14" s="6" t="s">
        <v>163</v>
      </c>
      <c r="S14" s="5" t="s">
        <v>163</v>
      </c>
      <c r="T14" s="5" t="s">
        <v>163</v>
      </c>
      <c r="U14" s="6" t="s">
        <v>163</v>
      </c>
      <c r="V14" s="162" t="s">
        <v>163</v>
      </c>
    </row>
    <row r="15" spans="1:22" ht="24">
      <c r="A15" s="240"/>
      <c r="B15" s="241"/>
      <c r="C15" s="244"/>
      <c r="D15" s="2" t="s">
        <v>219</v>
      </c>
      <c r="E15" s="239" t="s">
        <v>163</v>
      </c>
      <c r="F15" s="239"/>
      <c r="G15" s="242" t="s">
        <v>163</v>
      </c>
      <c r="H15" s="242"/>
      <c r="I15" s="239" t="s">
        <v>163</v>
      </c>
      <c r="J15" s="239"/>
      <c r="K15" s="242">
        <v>576</v>
      </c>
      <c r="L15" s="242"/>
      <c r="M15" s="239" t="s">
        <v>163</v>
      </c>
      <c r="N15" s="239"/>
      <c r="O15" s="239" t="s">
        <v>163</v>
      </c>
      <c r="P15" s="239"/>
      <c r="Q15" s="242">
        <v>2300</v>
      </c>
      <c r="R15" s="242"/>
      <c r="S15" s="239" t="s">
        <v>163</v>
      </c>
      <c r="T15" s="239"/>
      <c r="U15" s="242">
        <v>2346</v>
      </c>
      <c r="V15" s="243"/>
    </row>
    <row r="16" spans="1:22" ht="12.75">
      <c r="A16" s="240"/>
      <c r="B16" s="241"/>
      <c r="C16" s="244"/>
      <c r="D16" s="2" t="s">
        <v>220</v>
      </c>
      <c r="E16" s="239">
        <v>0</v>
      </c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49"/>
    </row>
    <row r="17" spans="1:22" ht="12.75">
      <c r="A17" s="240"/>
      <c r="B17" s="241" t="s">
        <v>473</v>
      </c>
      <c r="C17" s="244" t="s">
        <v>218</v>
      </c>
      <c r="D17" s="2" t="s">
        <v>168</v>
      </c>
      <c r="E17" s="80">
        <v>0</v>
      </c>
      <c r="F17" s="80">
        <v>0</v>
      </c>
      <c r="G17" s="80">
        <v>0</v>
      </c>
      <c r="H17" s="80">
        <v>0</v>
      </c>
      <c r="I17" s="206">
        <v>14</v>
      </c>
      <c r="J17" s="80">
        <v>87</v>
      </c>
      <c r="K17" s="80">
        <v>114</v>
      </c>
      <c r="L17" s="144">
        <v>202</v>
      </c>
      <c r="M17" s="81">
        <v>353</v>
      </c>
      <c r="N17" s="80" t="s">
        <v>163</v>
      </c>
      <c r="O17" s="80" t="s">
        <v>163</v>
      </c>
      <c r="P17" s="80" t="s">
        <v>163</v>
      </c>
      <c r="Q17" s="81" t="s">
        <v>163</v>
      </c>
      <c r="R17" s="81" t="s">
        <v>163</v>
      </c>
      <c r="S17" s="80" t="s">
        <v>163</v>
      </c>
      <c r="T17" s="80" t="s">
        <v>163</v>
      </c>
      <c r="U17" s="81" t="s">
        <v>163</v>
      </c>
      <c r="V17" s="82" t="s">
        <v>163</v>
      </c>
    </row>
    <row r="18" spans="1:22" ht="24">
      <c r="A18" s="240"/>
      <c r="B18" s="241"/>
      <c r="C18" s="244"/>
      <c r="D18" s="2" t="s">
        <v>219</v>
      </c>
      <c r="E18" s="239" t="s">
        <v>163</v>
      </c>
      <c r="F18" s="239"/>
      <c r="G18" s="242" t="s">
        <v>163</v>
      </c>
      <c r="H18" s="242"/>
      <c r="I18" s="239" t="s">
        <v>163</v>
      </c>
      <c r="J18" s="239"/>
      <c r="K18" s="242">
        <v>150</v>
      </c>
      <c r="L18" s="242"/>
      <c r="M18" s="239" t="s">
        <v>163</v>
      </c>
      <c r="N18" s="239"/>
      <c r="O18" s="239" t="s">
        <v>163</v>
      </c>
      <c r="P18" s="239"/>
      <c r="Q18" s="242">
        <v>600</v>
      </c>
      <c r="R18" s="242"/>
      <c r="S18" s="239" t="s">
        <v>163</v>
      </c>
      <c r="T18" s="239"/>
      <c r="U18" s="242">
        <v>612</v>
      </c>
      <c r="V18" s="243"/>
    </row>
    <row r="19" spans="1:22" ht="12.75">
      <c r="A19" s="240"/>
      <c r="B19" s="241"/>
      <c r="C19" s="244"/>
      <c r="D19" s="2" t="s">
        <v>220</v>
      </c>
      <c r="E19" s="239">
        <v>0</v>
      </c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49"/>
    </row>
    <row r="20" spans="1:22" ht="12.75">
      <c r="A20" s="240"/>
      <c r="B20" s="241" t="s">
        <v>474</v>
      </c>
      <c r="C20" s="264" t="s">
        <v>218</v>
      </c>
      <c r="D20" s="2" t="s">
        <v>168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1">
        <v>0</v>
      </c>
      <c r="N20" s="80" t="s">
        <v>163</v>
      </c>
      <c r="O20" s="80" t="s">
        <v>163</v>
      </c>
      <c r="P20" s="80" t="s">
        <v>163</v>
      </c>
      <c r="Q20" s="81" t="s">
        <v>163</v>
      </c>
      <c r="R20" s="81" t="s">
        <v>163</v>
      </c>
      <c r="S20" s="80" t="s">
        <v>163</v>
      </c>
      <c r="T20" s="80" t="s">
        <v>163</v>
      </c>
      <c r="U20" s="81" t="s">
        <v>163</v>
      </c>
      <c r="V20" s="82" t="s">
        <v>163</v>
      </c>
    </row>
    <row r="21" spans="1:22" ht="24">
      <c r="A21" s="240"/>
      <c r="B21" s="241"/>
      <c r="C21" s="258"/>
      <c r="D21" s="2" t="s">
        <v>219</v>
      </c>
      <c r="E21" s="239" t="s">
        <v>163</v>
      </c>
      <c r="F21" s="239"/>
      <c r="G21" s="242" t="s">
        <v>163</v>
      </c>
      <c r="H21" s="242"/>
      <c r="I21" s="239" t="s">
        <v>163</v>
      </c>
      <c r="J21" s="239"/>
      <c r="K21" s="242">
        <v>58</v>
      </c>
      <c r="L21" s="242"/>
      <c r="M21" s="239" t="s">
        <v>163</v>
      </c>
      <c r="N21" s="239"/>
      <c r="O21" s="239" t="s">
        <v>163</v>
      </c>
      <c r="P21" s="239"/>
      <c r="Q21" s="242">
        <v>230</v>
      </c>
      <c r="R21" s="242"/>
      <c r="S21" s="239" t="s">
        <v>163</v>
      </c>
      <c r="T21" s="239"/>
      <c r="U21" s="242">
        <v>235</v>
      </c>
      <c r="V21" s="243"/>
    </row>
    <row r="22" spans="1:22" ht="12.75">
      <c r="A22" s="256"/>
      <c r="B22" s="263"/>
      <c r="C22" s="258"/>
      <c r="D22" s="212" t="s">
        <v>220</v>
      </c>
      <c r="E22" s="260">
        <v>0</v>
      </c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2"/>
    </row>
    <row r="23" spans="1:22" ht="12.75">
      <c r="A23" s="240"/>
      <c r="B23" s="241" t="s">
        <v>475</v>
      </c>
      <c r="C23" s="244" t="s">
        <v>218</v>
      </c>
      <c r="D23" s="2" t="s">
        <v>168</v>
      </c>
      <c r="E23" s="80">
        <v>0</v>
      </c>
      <c r="F23" s="80">
        <v>0</v>
      </c>
      <c r="G23" s="80">
        <v>0</v>
      </c>
      <c r="H23" s="80">
        <v>0</v>
      </c>
      <c r="I23" s="80">
        <v>6</v>
      </c>
      <c r="J23" s="80">
        <v>24</v>
      </c>
      <c r="K23" s="80">
        <v>34</v>
      </c>
      <c r="L23" s="80">
        <v>104</v>
      </c>
      <c r="M23" s="81">
        <v>141</v>
      </c>
      <c r="N23" s="80" t="s">
        <v>163</v>
      </c>
      <c r="O23" s="80" t="s">
        <v>163</v>
      </c>
      <c r="P23" s="80" t="s">
        <v>163</v>
      </c>
      <c r="Q23" s="81" t="s">
        <v>163</v>
      </c>
      <c r="R23" s="81" t="s">
        <v>163</v>
      </c>
      <c r="S23" s="80" t="s">
        <v>163</v>
      </c>
      <c r="T23" s="80" t="s">
        <v>163</v>
      </c>
      <c r="U23" s="81" t="s">
        <v>163</v>
      </c>
      <c r="V23" s="82" t="s">
        <v>163</v>
      </c>
    </row>
    <row r="24" spans="1:22" ht="24" customHeight="1">
      <c r="A24" s="240"/>
      <c r="B24" s="241"/>
      <c r="C24" s="244"/>
      <c r="D24" s="2" t="s">
        <v>219</v>
      </c>
      <c r="E24" s="239" t="s">
        <v>163</v>
      </c>
      <c r="F24" s="239"/>
      <c r="G24" s="242" t="s">
        <v>163</v>
      </c>
      <c r="H24" s="242"/>
      <c r="I24" s="239" t="s">
        <v>163</v>
      </c>
      <c r="J24" s="239"/>
      <c r="K24" s="242">
        <v>250</v>
      </c>
      <c r="L24" s="242"/>
      <c r="M24" s="239" t="s">
        <v>163</v>
      </c>
      <c r="N24" s="239"/>
      <c r="O24" s="239" t="s">
        <v>163</v>
      </c>
      <c r="P24" s="239"/>
      <c r="Q24" s="242">
        <v>1000</v>
      </c>
      <c r="R24" s="242"/>
      <c r="S24" s="239" t="s">
        <v>163</v>
      </c>
      <c r="T24" s="239"/>
      <c r="U24" s="242">
        <v>1020</v>
      </c>
      <c r="V24" s="243"/>
    </row>
    <row r="25" spans="1:22" ht="24.75" customHeight="1">
      <c r="A25" s="240"/>
      <c r="B25" s="241"/>
      <c r="C25" s="244"/>
      <c r="D25" s="2" t="s">
        <v>220</v>
      </c>
      <c r="E25" s="239">
        <v>0</v>
      </c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49"/>
    </row>
    <row r="26" spans="1:22" ht="12.75">
      <c r="A26" s="245"/>
      <c r="B26" s="257" t="s">
        <v>476</v>
      </c>
      <c r="C26" s="258" t="s">
        <v>218</v>
      </c>
      <c r="D26" s="4" t="s">
        <v>168</v>
      </c>
      <c r="E26" s="5">
        <v>0</v>
      </c>
      <c r="F26" s="5">
        <v>0</v>
      </c>
      <c r="G26" s="5">
        <v>0</v>
      </c>
      <c r="H26" s="5">
        <v>0</v>
      </c>
      <c r="I26" s="5">
        <v>27</v>
      </c>
      <c r="J26" s="5">
        <v>96</v>
      </c>
      <c r="K26" s="5">
        <v>158</v>
      </c>
      <c r="L26" s="5">
        <v>201</v>
      </c>
      <c r="M26" s="6">
        <v>336</v>
      </c>
      <c r="N26" s="5" t="s">
        <v>163</v>
      </c>
      <c r="O26" s="5" t="s">
        <v>163</v>
      </c>
      <c r="P26" s="5" t="s">
        <v>163</v>
      </c>
      <c r="Q26" s="6" t="s">
        <v>163</v>
      </c>
      <c r="R26" s="6" t="s">
        <v>163</v>
      </c>
      <c r="S26" s="5" t="s">
        <v>163</v>
      </c>
      <c r="T26" s="5" t="s">
        <v>163</v>
      </c>
      <c r="U26" s="6" t="s">
        <v>163</v>
      </c>
      <c r="V26" s="162" t="s">
        <v>163</v>
      </c>
    </row>
    <row r="27" spans="1:22" ht="24">
      <c r="A27" s="240"/>
      <c r="B27" s="241"/>
      <c r="C27" s="258"/>
      <c r="D27" s="2" t="s">
        <v>219</v>
      </c>
      <c r="E27" s="239" t="s">
        <v>163</v>
      </c>
      <c r="F27" s="239"/>
      <c r="G27" s="242" t="s">
        <v>163</v>
      </c>
      <c r="H27" s="242"/>
      <c r="I27" s="239" t="s">
        <v>163</v>
      </c>
      <c r="J27" s="239"/>
      <c r="K27" s="242">
        <v>576</v>
      </c>
      <c r="L27" s="242"/>
      <c r="M27" s="239" t="s">
        <v>163</v>
      </c>
      <c r="N27" s="239"/>
      <c r="O27" s="239" t="s">
        <v>163</v>
      </c>
      <c r="P27" s="239"/>
      <c r="Q27" s="242">
        <v>2302</v>
      </c>
      <c r="R27" s="242"/>
      <c r="S27" s="239" t="s">
        <v>163</v>
      </c>
      <c r="T27" s="239"/>
      <c r="U27" s="242">
        <v>2347</v>
      </c>
      <c r="V27" s="243"/>
    </row>
    <row r="28" spans="1:22" ht="12.75">
      <c r="A28" s="240"/>
      <c r="B28" s="241"/>
      <c r="C28" s="259"/>
      <c r="D28" s="2" t="s">
        <v>220</v>
      </c>
      <c r="E28" s="250">
        <v>0</v>
      </c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2"/>
    </row>
    <row r="29" spans="1:22" ht="12.75">
      <c r="A29" s="240"/>
      <c r="B29" s="241" t="s">
        <v>170</v>
      </c>
      <c r="C29" s="264" t="s">
        <v>218</v>
      </c>
      <c r="D29" s="2" t="s">
        <v>168</v>
      </c>
      <c r="E29" s="80">
        <v>0</v>
      </c>
      <c r="F29" s="80">
        <v>0</v>
      </c>
      <c r="G29" s="80">
        <v>0</v>
      </c>
      <c r="H29" s="80">
        <v>0</v>
      </c>
      <c r="I29" s="80">
        <v>6</v>
      </c>
      <c r="J29" s="80">
        <v>44</v>
      </c>
      <c r="K29" s="80">
        <v>90</v>
      </c>
      <c r="L29" s="80">
        <v>106</v>
      </c>
      <c r="M29" s="81">
        <v>181</v>
      </c>
      <c r="N29" s="80" t="s">
        <v>163</v>
      </c>
      <c r="O29" s="80" t="s">
        <v>163</v>
      </c>
      <c r="P29" s="80" t="s">
        <v>163</v>
      </c>
      <c r="Q29" s="81" t="s">
        <v>163</v>
      </c>
      <c r="R29" s="81" t="s">
        <v>163</v>
      </c>
      <c r="S29" s="80" t="s">
        <v>163</v>
      </c>
      <c r="T29" s="80" t="s">
        <v>163</v>
      </c>
      <c r="U29" s="81" t="s">
        <v>163</v>
      </c>
      <c r="V29" s="82" t="s">
        <v>163</v>
      </c>
    </row>
    <row r="30" spans="1:22" ht="24">
      <c r="A30" s="240"/>
      <c r="B30" s="241"/>
      <c r="C30" s="258"/>
      <c r="D30" s="2" t="s">
        <v>219</v>
      </c>
      <c r="E30" s="239" t="s">
        <v>163</v>
      </c>
      <c r="F30" s="239"/>
      <c r="G30" s="242" t="s">
        <v>163</v>
      </c>
      <c r="H30" s="242"/>
      <c r="I30" s="239" t="s">
        <v>163</v>
      </c>
      <c r="J30" s="239"/>
      <c r="K30" s="242">
        <v>350</v>
      </c>
      <c r="L30" s="242"/>
      <c r="M30" s="239" t="s">
        <v>163</v>
      </c>
      <c r="N30" s="239"/>
      <c r="O30" s="239" t="s">
        <v>163</v>
      </c>
      <c r="P30" s="239"/>
      <c r="Q30" s="242">
        <v>1400</v>
      </c>
      <c r="R30" s="242"/>
      <c r="S30" s="239" t="s">
        <v>163</v>
      </c>
      <c r="T30" s="239"/>
      <c r="U30" s="242">
        <v>1427</v>
      </c>
      <c r="V30" s="243"/>
    </row>
    <row r="31" spans="1:22" ht="12.75">
      <c r="A31" s="240"/>
      <c r="B31" s="241"/>
      <c r="C31" s="259"/>
      <c r="D31" s="2" t="s">
        <v>220</v>
      </c>
      <c r="E31" s="250">
        <v>0</v>
      </c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2"/>
    </row>
    <row r="32" spans="1:22" ht="12.75">
      <c r="A32" s="240"/>
      <c r="B32" s="241" t="s">
        <v>171</v>
      </c>
      <c r="C32" s="264" t="s">
        <v>218</v>
      </c>
      <c r="D32" s="2" t="s">
        <v>168</v>
      </c>
      <c r="E32" s="80">
        <v>0</v>
      </c>
      <c r="F32" s="80">
        <v>0</v>
      </c>
      <c r="G32" s="80">
        <v>0</v>
      </c>
      <c r="H32" s="80">
        <v>0</v>
      </c>
      <c r="I32" s="80">
        <v>14</v>
      </c>
      <c r="J32" s="80">
        <v>31</v>
      </c>
      <c r="K32" s="80">
        <v>43</v>
      </c>
      <c r="L32" s="80">
        <v>60</v>
      </c>
      <c r="M32" s="81">
        <v>102</v>
      </c>
      <c r="N32" s="80" t="s">
        <v>163</v>
      </c>
      <c r="O32" s="80" t="s">
        <v>163</v>
      </c>
      <c r="P32" s="80" t="s">
        <v>163</v>
      </c>
      <c r="Q32" s="81" t="s">
        <v>163</v>
      </c>
      <c r="R32" s="81" t="s">
        <v>163</v>
      </c>
      <c r="S32" s="80" t="s">
        <v>163</v>
      </c>
      <c r="T32" s="80" t="s">
        <v>163</v>
      </c>
      <c r="U32" s="81" t="s">
        <v>163</v>
      </c>
      <c r="V32" s="82" t="s">
        <v>163</v>
      </c>
    </row>
    <row r="33" spans="1:22" ht="24">
      <c r="A33" s="240"/>
      <c r="B33" s="241"/>
      <c r="C33" s="258"/>
      <c r="D33" s="2" t="s">
        <v>219</v>
      </c>
      <c r="E33" s="239" t="s">
        <v>163</v>
      </c>
      <c r="F33" s="239"/>
      <c r="G33" s="242" t="s">
        <v>163</v>
      </c>
      <c r="H33" s="242"/>
      <c r="I33" s="239" t="s">
        <v>163</v>
      </c>
      <c r="J33" s="239"/>
      <c r="K33" s="242">
        <v>150</v>
      </c>
      <c r="L33" s="242"/>
      <c r="M33" s="239" t="s">
        <v>163</v>
      </c>
      <c r="N33" s="239"/>
      <c r="O33" s="239" t="s">
        <v>163</v>
      </c>
      <c r="P33" s="239"/>
      <c r="Q33" s="242">
        <v>600</v>
      </c>
      <c r="R33" s="242"/>
      <c r="S33" s="239" t="s">
        <v>163</v>
      </c>
      <c r="T33" s="239"/>
      <c r="U33" s="242">
        <v>612</v>
      </c>
      <c r="V33" s="243"/>
    </row>
    <row r="34" spans="1:22" ht="12.75">
      <c r="A34" s="240"/>
      <c r="B34" s="241"/>
      <c r="C34" s="259"/>
      <c r="D34" s="2" t="s">
        <v>220</v>
      </c>
      <c r="E34" s="250">
        <v>0</v>
      </c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2"/>
    </row>
    <row r="35" spans="1:22" ht="12.75">
      <c r="A35" s="240"/>
      <c r="B35" s="241" t="s">
        <v>172</v>
      </c>
      <c r="C35" s="264" t="s">
        <v>218</v>
      </c>
      <c r="D35" s="2" t="s">
        <v>168</v>
      </c>
      <c r="E35" s="80">
        <v>0</v>
      </c>
      <c r="F35" s="80">
        <v>0</v>
      </c>
      <c r="G35" s="80">
        <v>0</v>
      </c>
      <c r="H35" s="80">
        <v>0</v>
      </c>
      <c r="I35" s="80">
        <v>7</v>
      </c>
      <c r="J35" s="80">
        <v>21</v>
      </c>
      <c r="K35" s="80">
        <v>25</v>
      </c>
      <c r="L35" s="80">
        <v>35</v>
      </c>
      <c r="M35" s="81">
        <v>53</v>
      </c>
      <c r="N35" s="80" t="s">
        <v>163</v>
      </c>
      <c r="O35" s="80" t="s">
        <v>163</v>
      </c>
      <c r="P35" s="80" t="s">
        <v>163</v>
      </c>
      <c r="Q35" s="81" t="s">
        <v>163</v>
      </c>
      <c r="R35" s="81" t="s">
        <v>163</v>
      </c>
      <c r="S35" s="80" t="s">
        <v>163</v>
      </c>
      <c r="T35" s="80" t="s">
        <v>163</v>
      </c>
      <c r="U35" s="81" t="s">
        <v>163</v>
      </c>
      <c r="V35" s="82" t="s">
        <v>163</v>
      </c>
    </row>
    <row r="36" spans="1:22" ht="24">
      <c r="A36" s="240"/>
      <c r="B36" s="241"/>
      <c r="C36" s="258"/>
      <c r="D36" s="2" t="s">
        <v>219</v>
      </c>
      <c r="E36" s="239" t="s">
        <v>163</v>
      </c>
      <c r="F36" s="239"/>
      <c r="G36" s="242" t="s">
        <v>163</v>
      </c>
      <c r="H36" s="242"/>
      <c r="I36" s="239" t="s">
        <v>163</v>
      </c>
      <c r="J36" s="239"/>
      <c r="K36" s="242">
        <v>75</v>
      </c>
      <c r="L36" s="242"/>
      <c r="M36" s="239" t="s">
        <v>163</v>
      </c>
      <c r="N36" s="239"/>
      <c r="O36" s="239" t="s">
        <v>163</v>
      </c>
      <c r="P36" s="239"/>
      <c r="Q36" s="242">
        <v>300</v>
      </c>
      <c r="R36" s="242"/>
      <c r="S36" s="239" t="s">
        <v>163</v>
      </c>
      <c r="T36" s="239"/>
      <c r="U36" s="242">
        <v>306</v>
      </c>
      <c r="V36" s="243"/>
    </row>
    <row r="37" spans="1:22" ht="12.75">
      <c r="A37" s="240"/>
      <c r="B37" s="241"/>
      <c r="C37" s="259"/>
      <c r="D37" s="2" t="s">
        <v>220</v>
      </c>
      <c r="E37" s="250">
        <v>0</v>
      </c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2"/>
    </row>
    <row r="38" spans="1:22" ht="12.75">
      <c r="A38" s="240"/>
      <c r="B38" s="241" t="s">
        <v>477</v>
      </c>
      <c r="C38" s="264" t="s">
        <v>218</v>
      </c>
      <c r="D38" s="2" t="s">
        <v>168</v>
      </c>
      <c r="E38" s="80">
        <v>0</v>
      </c>
      <c r="F38" s="80">
        <v>0</v>
      </c>
      <c r="G38" s="80">
        <v>0</v>
      </c>
      <c r="H38" s="80">
        <v>0</v>
      </c>
      <c r="I38" s="80">
        <v>0</v>
      </c>
      <c r="J38" s="80">
        <v>0</v>
      </c>
      <c r="K38" s="80">
        <v>0</v>
      </c>
      <c r="L38" s="80">
        <v>0</v>
      </c>
      <c r="M38" s="81">
        <v>0</v>
      </c>
      <c r="N38" s="80" t="s">
        <v>163</v>
      </c>
      <c r="O38" s="80" t="s">
        <v>163</v>
      </c>
      <c r="P38" s="80" t="s">
        <v>163</v>
      </c>
      <c r="Q38" s="81" t="s">
        <v>163</v>
      </c>
      <c r="R38" s="81" t="s">
        <v>163</v>
      </c>
      <c r="S38" s="80" t="s">
        <v>163</v>
      </c>
      <c r="T38" s="80" t="s">
        <v>163</v>
      </c>
      <c r="U38" s="81" t="s">
        <v>163</v>
      </c>
      <c r="V38" s="82" t="s">
        <v>163</v>
      </c>
    </row>
    <row r="39" spans="1:22" ht="24">
      <c r="A39" s="240"/>
      <c r="B39" s="241"/>
      <c r="C39" s="258"/>
      <c r="D39" s="2" t="s">
        <v>219</v>
      </c>
      <c r="E39" s="239" t="s">
        <v>163</v>
      </c>
      <c r="F39" s="239"/>
      <c r="G39" s="242" t="s">
        <v>163</v>
      </c>
      <c r="H39" s="242"/>
      <c r="I39" s="239" t="s">
        <v>163</v>
      </c>
      <c r="J39" s="239"/>
      <c r="K39" s="242">
        <v>1</v>
      </c>
      <c r="L39" s="242"/>
      <c r="M39" s="239" t="s">
        <v>163</v>
      </c>
      <c r="N39" s="239"/>
      <c r="O39" s="239" t="s">
        <v>163</v>
      </c>
      <c r="P39" s="239"/>
      <c r="Q39" s="242">
        <v>2</v>
      </c>
      <c r="R39" s="242"/>
      <c r="S39" s="239" t="s">
        <v>163</v>
      </c>
      <c r="T39" s="239"/>
      <c r="U39" s="242">
        <v>2</v>
      </c>
      <c r="V39" s="243"/>
    </row>
    <row r="40" spans="1:22" ht="12.75">
      <c r="A40" s="256"/>
      <c r="B40" s="263"/>
      <c r="C40" s="258"/>
      <c r="D40" s="212" t="s">
        <v>220</v>
      </c>
      <c r="E40" s="260">
        <v>0</v>
      </c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2"/>
    </row>
    <row r="41" spans="1:22" ht="12.75">
      <c r="A41" s="240"/>
      <c r="B41" s="241" t="s">
        <v>10</v>
      </c>
      <c r="C41" s="244" t="s">
        <v>218</v>
      </c>
      <c r="D41" s="2" t="s">
        <v>168</v>
      </c>
      <c r="E41" s="80">
        <v>0</v>
      </c>
      <c r="F41" s="80">
        <v>0</v>
      </c>
      <c r="G41" s="80">
        <v>0</v>
      </c>
      <c r="H41" s="80">
        <v>0</v>
      </c>
      <c r="I41" s="80">
        <v>0</v>
      </c>
      <c r="J41" s="80">
        <v>12</v>
      </c>
      <c r="K41" s="80">
        <v>12</v>
      </c>
      <c r="L41" s="80">
        <v>21</v>
      </c>
      <c r="M41" s="81">
        <v>35</v>
      </c>
      <c r="N41" s="80" t="s">
        <v>163</v>
      </c>
      <c r="O41" s="80" t="s">
        <v>163</v>
      </c>
      <c r="P41" s="80" t="s">
        <v>163</v>
      </c>
      <c r="Q41" s="81" t="s">
        <v>163</v>
      </c>
      <c r="R41" s="81" t="s">
        <v>163</v>
      </c>
      <c r="S41" s="80" t="s">
        <v>163</v>
      </c>
      <c r="T41" s="80" t="s">
        <v>163</v>
      </c>
      <c r="U41" s="81" t="s">
        <v>163</v>
      </c>
      <c r="V41" s="82" t="s">
        <v>163</v>
      </c>
    </row>
    <row r="42" spans="1:22" ht="24">
      <c r="A42" s="240"/>
      <c r="B42" s="241"/>
      <c r="C42" s="244"/>
      <c r="D42" s="2" t="s">
        <v>219</v>
      </c>
      <c r="E42" s="239" t="s">
        <v>163</v>
      </c>
      <c r="F42" s="239"/>
      <c r="G42" s="242" t="s">
        <v>163</v>
      </c>
      <c r="H42" s="242"/>
      <c r="I42" s="239" t="s">
        <v>163</v>
      </c>
      <c r="J42" s="239"/>
      <c r="K42" s="242">
        <v>50</v>
      </c>
      <c r="L42" s="242"/>
      <c r="M42" s="239" t="s">
        <v>163</v>
      </c>
      <c r="N42" s="239"/>
      <c r="O42" s="239" t="s">
        <v>163</v>
      </c>
      <c r="P42" s="239"/>
      <c r="Q42" s="242">
        <v>200</v>
      </c>
      <c r="R42" s="242"/>
      <c r="S42" s="239" t="s">
        <v>163</v>
      </c>
      <c r="T42" s="239"/>
      <c r="U42" s="242">
        <v>204</v>
      </c>
      <c r="V42" s="243"/>
    </row>
    <row r="43" spans="1:22" ht="12.75">
      <c r="A43" s="240"/>
      <c r="B43" s="241"/>
      <c r="C43" s="244"/>
      <c r="D43" s="2" t="s">
        <v>220</v>
      </c>
      <c r="E43" s="239">
        <v>0</v>
      </c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49"/>
    </row>
    <row r="44" spans="1:22" ht="12.75">
      <c r="A44" s="240"/>
      <c r="B44" s="241" t="s">
        <v>478</v>
      </c>
      <c r="C44" s="244" t="s">
        <v>218</v>
      </c>
      <c r="D44" s="2" t="s">
        <v>168</v>
      </c>
      <c r="E44" s="80">
        <v>0</v>
      </c>
      <c r="F44" s="80">
        <v>0</v>
      </c>
      <c r="G44" s="80">
        <v>0</v>
      </c>
      <c r="H44" s="80">
        <v>0</v>
      </c>
      <c r="I44" s="80">
        <v>0</v>
      </c>
      <c r="J44" s="80">
        <v>1</v>
      </c>
      <c r="K44" s="80">
        <v>3</v>
      </c>
      <c r="L44" s="80">
        <v>14</v>
      </c>
      <c r="M44" s="81">
        <v>21</v>
      </c>
      <c r="N44" s="80" t="s">
        <v>163</v>
      </c>
      <c r="O44" s="80" t="s">
        <v>163</v>
      </c>
      <c r="P44" s="80" t="s">
        <v>163</v>
      </c>
      <c r="Q44" s="81" t="s">
        <v>163</v>
      </c>
      <c r="R44" s="81" t="s">
        <v>163</v>
      </c>
      <c r="S44" s="80" t="s">
        <v>163</v>
      </c>
      <c r="T44" s="80" t="s">
        <v>163</v>
      </c>
      <c r="U44" s="81" t="s">
        <v>163</v>
      </c>
      <c r="V44" s="82" t="s">
        <v>163</v>
      </c>
    </row>
    <row r="45" spans="1:22" ht="24">
      <c r="A45" s="240"/>
      <c r="B45" s="241"/>
      <c r="C45" s="244"/>
      <c r="D45" s="2" t="s">
        <v>219</v>
      </c>
      <c r="E45" s="239" t="s">
        <v>163</v>
      </c>
      <c r="F45" s="239"/>
      <c r="G45" s="242" t="s">
        <v>163</v>
      </c>
      <c r="H45" s="242"/>
      <c r="I45" s="239" t="s">
        <v>163</v>
      </c>
      <c r="J45" s="239"/>
      <c r="K45" s="242">
        <v>38</v>
      </c>
      <c r="L45" s="242"/>
      <c r="M45" s="239" t="s">
        <v>163</v>
      </c>
      <c r="N45" s="239"/>
      <c r="O45" s="239" t="s">
        <v>163</v>
      </c>
      <c r="P45" s="239"/>
      <c r="Q45" s="242">
        <v>150</v>
      </c>
      <c r="R45" s="242"/>
      <c r="S45" s="239" t="s">
        <v>163</v>
      </c>
      <c r="T45" s="239"/>
      <c r="U45" s="242">
        <v>153</v>
      </c>
      <c r="V45" s="243"/>
    </row>
    <row r="46" spans="1:22" ht="12.75">
      <c r="A46" s="240"/>
      <c r="B46" s="241"/>
      <c r="C46" s="244"/>
      <c r="D46" s="2" t="s">
        <v>220</v>
      </c>
      <c r="E46" s="239">
        <v>0</v>
      </c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49"/>
    </row>
    <row r="47" spans="1:22" ht="12.75">
      <c r="A47" s="240"/>
      <c r="B47" s="241" t="s">
        <v>479</v>
      </c>
      <c r="C47" s="244" t="s">
        <v>218</v>
      </c>
      <c r="D47" s="2" t="s">
        <v>168</v>
      </c>
      <c r="E47" s="80">
        <v>0</v>
      </c>
      <c r="F47" s="80">
        <v>0</v>
      </c>
      <c r="G47" s="80">
        <v>0</v>
      </c>
      <c r="H47" s="80">
        <v>0</v>
      </c>
      <c r="I47" s="80">
        <v>0</v>
      </c>
      <c r="J47" s="80">
        <v>0</v>
      </c>
      <c r="K47" s="80">
        <v>1</v>
      </c>
      <c r="L47" s="80">
        <v>1</v>
      </c>
      <c r="M47" s="81">
        <v>5</v>
      </c>
      <c r="N47" s="80" t="s">
        <v>163</v>
      </c>
      <c r="O47" s="80" t="s">
        <v>163</v>
      </c>
      <c r="P47" s="80" t="s">
        <v>163</v>
      </c>
      <c r="Q47" s="81" t="s">
        <v>163</v>
      </c>
      <c r="R47" s="81" t="s">
        <v>163</v>
      </c>
      <c r="S47" s="80" t="s">
        <v>163</v>
      </c>
      <c r="T47" s="80" t="s">
        <v>163</v>
      </c>
      <c r="U47" s="81" t="s">
        <v>163</v>
      </c>
      <c r="V47" s="82" t="s">
        <v>163</v>
      </c>
    </row>
    <row r="48" spans="1:22" ht="24">
      <c r="A48" s="240"/>
      <c r="B48" s="241"/>
      <c r="C48" s="244"/>
      <c r="D48" s="2" t="s">
        <v>219</v>
      </c>
      <c r="E48" s="239" t="s">
        <v>163</v>
      </c>
      <c r="F48" s="239"/>
      <c r="G48" s="242" t="s">
        <v>163</v>
      </c>
      <c r="H48" s="242"/>
      <c r="I48" s="239" t="s">
        <v>163</v>
      </c>
      <c r="J48" s="239"/>
      <c r="K48" s="242">
        <v>5</v>
      </c>
      <c r="L48" s="242"/>
      <c r="M48" s="239" t="s">
        <v>163</v>
      </c>
      <c r="N48" s="239"/>
      <c r="O48" s="239" t="s">
        <v>163</v>
      </c>
      <c r="P48" s="239"/>
      <c r="Q48" s="242">
        <v>20</v>
      </c>
      <c r="R48" s="242"/>
      <c r="S48" s="239" t="s">
        <v>163</v>
      </c>
      <c r="T48" s="239"/>
      <c r="U48" s="242">
        <v>21</v>
      </c>
      <c r="V48" s="243"/>
    </row>
    <row r="49" spans="1:22" ht="12.75">
      <c r="A49" s="240"/>
      <c r="B49" s="241"/>
      <c r="C49" s="244"/>
      <c r="D49" s="2" t="s">
        <v>220</v>
      </c>
      <c r="E49" s="239">
        <v>0</v>
      </c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49"/>
    </row>
    <row r="50" spans="1:22" ht="12.75">
      <c r="A50" s="240"/>
      <c r="B50" s="241" t="s">
        <v>12</v>
      </c>
      <c r="C50" s="244" t="s">
        <v>218</v>
      </c>
      <c r="D50" s="2" t="s">
        <v>168</v>
      </c>
      <c r="E50" s="80">
        <v>0</v>
      </c>
      <c r="F50" s="80">
        <v>0</v>
      </c>
      <c r="G50" s="80">
        <v>0</v>
      </c>
      <c r="H50" s="80">
        <v>0</v>
      </c>
      <c r="I50" s="80">
        <v>0</v>
      </c>
      <c r="J50" s="80">
        <v>0</v>
      </c>
      <c r="K50" s="80">
        <v>0</v>
      </c>
      <c r="L50" s="80">
        <v>1</v>
      </c>
      <c r="M50" s="81">
        <v>1</v>
      </c>
      <c r="N50" s="80" t="s">
        <v>163</v>
      </c>
      <c r="O50" s="80" t="s">
        <v>163</v>
      </c>
      <c r="P50" s="80" t="s">
        <v>163</v>
      </c>
      <c r="Q50" s="81" t="s">
        <v>163</v>
      </c>
      <c r="R50" s="81" t="s">
        <v>163</v>
      </c>
      <c r="S50" s="80" t="s">
        <v>163</v>
      </c>
      <c r="T50" s="80" t="s">
        <v>163</v>
      </c>
      <c r="U50" s="81" t="s">
        <v>163</v>
      </c>
      <c r="V50" s="82" t="s">
        <v>163</v>
      </c>
    </row>
    <row r="51" spans="1:22" ht="24">
      <c r="A51" s="240"/>
      <c r="B51" s="241"/>
      <c r="C51" s="244"/>
      <c r="D51" s="2" t="s">
        <v>219</v>
      </c>
      <c r="E51" s="239" t="s">
        <v>163</v>
      </c>
      <c r="F51" s="239"/>
      <c r="G51" s="242" t="s">
        <v>163</v>
      </c>
      <c r="H51" s="242"/>
      <c r="I51" s="239" t="s">
        <v>163</v>
      </c>
      <c r="J51" s="239"/>
      <c r="K51" s="242">
        <v>5</v>
      </c>
      <c r="L51" s="242"/>
      <c r="M51" s="239" t="s">
        <v>163</v>
      </c>
      <c r="N51" s="239"/>
      <c r="O51" s="239" t="s">
        <v>163</v>
      </c>
      <c r="P51" s="239"/>
      <c r="Q51" s="242">
        <v>20</v>
      </c>
      <c r="R51" s="242"/>
      <c r="S51" s="239" t="s">
        <v>163</v>
      </c>
      <c r="T51" s="239"/>
      <c r="U51" s="242">
        <v>20</v>
      </c>
      <c r="V51" s="243"/>
    </row>
    <row r="52" spans="1:22" ht="13.5" thickBot="1">
      <c r="A52" s="256"/>
      <c r="B52" s="263"/>
      <c r="C52" s="264"/>
      <c r="D52" s="212" t="s">
        <v>220</v>
      </c>
      <c r="E52" s="289">
        <v>0</v>
      </c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89"/>
      <c r="S52" s="289"/>
      <c r="T52" s="289"/>
      <c r="U52" s="289"/>
      <c r="V52" s="290"/>
    </row>
    <row r="53" spans="1:22" ht="12.75">
      <c r="A53" s="291" t="s">
        <v>202</v>
      </c>
      <c r="B53" s="292"/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3"/>
    </row>
    <row r="54" spans="1:22" ht="12.75" customHeight="1">
      <c r="A54" s="276" t="s">
        <v>115</v>
      </c>
      <c r="B54" s="278" t="s">
        <v>116</v>
      </c>
      <c r="C54" s="280" t="s">
        <v>217</v>
      </c>
      <c r="D54" s="138" t="s">
        <v>164</v>
      </c>
      <c r="E54" s="282">
        <v>2007</v>
      </c>
      <c r="F54" s="282"/>
      <c r="G54" s="282">
        <v>2008</v>
      </c>
      <c r="H54" s="282"/>
      <c r="I54" s="283">
        <v>2009</v>
      </c>
      <c r="J54" s="283"/>
      <c r="K54" s="283">
        <v>2010</v>
      </c>
      <c r="L54" s="283"/>
      <c r="M54" s="282">
        <v>2011</v>
      </c>
      <c r="N54" s="282"/>
      <c r="O54" s="282">
        <v>2012</v>
      </c>
      <c r="P54" s="282"/>
      <c r="Q54" s="283">
        <v>2013</v>
      </c>
      <c r="R54" s="283"/>
      <c r="S54" s="282">
        <v>2014</v>
      </c>
      <c r="T54" s="282"/>
      <c r="U54" s="283">
        <v>2015</v>
      </c>
      <c r="V54" s="284"/>
    </row>
    <row r="55" spans="1:22" ht="13.5" thickBot="1">
      <c r="A55" s="294"/>
      <c r="B55" s="295"/>
      <c r="C55" s="296"/>
      <c r="D55" s="214" t="s">
        <v>165</v>
      </c>
      <c r="E55" s="215" t="s">
        <v>166</v>
      </c>
      <c r="F55" s="215" t="s">
        <v>167</v>
      </c>
      <c r="G55" s="215" t="s">
        <v>166</v>
      </c>
      <c r="H55" s="215" t="s">
        <v>167</v>
      </c>
      <c r="I55" s="215" t="s">
        <v>166</v>
      </c>
      <c r="J55" s="215" t="s">
        <v>167</v>
      </c>
      <c r="K55" s="215" t="s">
        <v>166</v>
      </c>
      <c r="L55" s="215" t="s">
        <v>167</v>
      </c>
      <c r="M55" s="216" t="s">
        <v>166</v>
      </c>
      <c r="N55" s="215" t="s">
        <v>167</v>
      </c>
      <c r="O55" s="215" t="s">
        <v>166</v>
      </c>
      <c r="P55" s="215" t="s">
        <v>167</v>
      </c>
      <c r="Q55" s="216" t="s">
        <v>166</v>
      </c>
      <c r="R55" s="216" t="s">
        <v>167</v>
      </c>
      <c r="S55" s="215" t="s">
        <v>166</v>
      </c>
      <c r="T55" s="215" t="s">
        <v>167</v>
      </c>
      <c r="U55" s="216" t="s">
        <v>166</v>
      </c>
      <c r="V55" s="217" t="s">
        <v>167</v>
      </c>
    </row>
    <row r="56" spans="1:22" ht="12.75">
      <c r="A56" s="297" t="s">
        <v>480</v>
      </c>
      <c r="B56" s="299" t="s">
        <v>66</v>
      </c>
      <c r="C56" s="300" t="s">
        <v>481</v>
      </c>
      <c r="D56" s="126" t="s">
        <v>168</v>
      </c>
      <c r="E56" s="127">
        <v>0</v>
      </c>
      <c r="F56" s="127">
        <v>0</v>
      </c>
      <c r="G56" s="133">
        <v>0</v>
      </c>
      <c r="H56" s="127">
        <v>0</v>
      </c>
      <c r="I56" s="127">
        <v>0</v>
      </c>
      <c r="J56" s="133">
        <v>0</v>
      </c>
      <c r="K56" s="133">
        <v>233.75</v>
      </c>
      <c r="L56" s="133">
        <v>502.12</v>
      </c>
      <c r="M56" s="227">
        <v>798.69</v>
      </c>
      <c r="N56" s="133" t="s">
        <v>163</v>
      </c>
      <c r="O56" s="133" t="s">
        <v>163</v>
      </c>
      <c r="P56" s="133" t="s">
        <v>163</v>
      </c>
      <c r="Q56" s="134" t="s">
        <v>163</v>
      </c>
      <c r="R56" s="134" t="s">
        <v>163</v>
      </c>
      <c r="S56" s="133" t="s">
        <v>163</v>
      </c>
      <c r="T56" s="133" t="s">
        <v>163</v>
      </c>
      <c r="U56" s="134" t="s">
        <v>163</v>
      </c>
      <c r="V56" s="135" t="s">
        <v>163</v>
      </c>
    </row>
    <row r="57" spans="1:22" ht="24">
      <c r="A57" s="298"/>
      <c r="B57" s="241"/>
      <c r="C57" s="258"/>
      <c r="D57" s="2" t="s">
        <v>219</v>
      </c>
      <c r="E57" s="239" t="s">
        <v>163</v>
      </c>
      <c r="F57" s="239"/>
      <c r="G57" s="268" t="s">
        <v>163</v>
      </c>
      <c r="H57" s="269"/>
      <c r="I57" s="270" t="s">
        <v>163</v>
      </c>
      <c r="J57" s="271"/>
      <c r="K57" s="253">
        <v>1777</v>
      </c>
      <c r="L57" s="253"/>
      <c r="M57" s="254" t="s">
        <v>163</v>
      </c>
      <c r="N57" s="255"/>
      <c r="O57" s="254" t="s">
        <v>163</v>
      </c>
      <c r="P57" s="255"/>
      <c r="Q57" s="253">
        <v>7100</v>
      </c>
      <c r="R57" s="253"/>
      <c r="S57" s="254" t="s">
        <v>163</v>
      </c>
      <c r="T57" s="255"/>
      <c r="U57" s="253">
        <v>7242</v>
      </c>
      <c r="V57" s="301"/>
    </row>
    <row r="58" spans="1:22" ht="13.5" customHeight="1">
      <c r="A58" s="298"/>
      <c r="B58" s="241"/>
      <c r="C58" s="259"/>
      <c r="D58" s="2" t="s">
        <v>220</v>
      </c>
      <c r="E58" s="250">
        <v>0</v>
      </c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2"/>
    </row>
    <row r="59" spans="1:22" ht="12.75" customHeight="1">
      <c r="A59" s="207"/>
      <c r="B59" s="241" t="s">
        <v>482</v>
      </c>
      <c r="C59" s="264" t="s">
        <v>481</v>
      </c>
      <c r="D59" s="2" t="s">
        <v>168</v>
      </c>
      <c r="E59" s="80">
        <v>0</v>
      </c>
      <c r="F59" s="80">
        <v>0</v>
      </c>
      <c r="G59" s="197">
        <v>0</v>
      </c>
      <c r="H59" s="80">
        <v>0</v>
      </c>
      <c r="I59" s="80">
        <v>0</v>
      </c>
      <c r="J59" s="197">
        <v>0</v>
      </c>
      <c r="K59" s="197">
        <v>99.75</v>
      </c>
      <c r="L59" s="197">
        <v>203.15</v>
      </c>
      <c r="M59" s="198">
        <v>319.72</v>
      </c>
      <c r="N59" s="197" t="s">
        <v>163</v>
      </c>
      <c r="O59" s="197" t="s">
        <v>163</v>
      </c>
      <c r="P59" s="197" t="s">
        <v>163</v>
      </c>
      <c r="Q59" s="198" t="s">
        <v>163</v>
      </c>
      <c r="R59" s="198" t="s">
        <v>163</v>
      </c>
      <c r="S59" s="197" t="s">
        <v>163</v>
      </c>
      <c r="T59" s="197" t="s">
        <v>163</v>
      </c>
      <c r="U59" s="198" t="s">
        <v>163</v>
      </c>
      <c r="V59" s="199" t="s">
        <v>163</v>
      </c>
    </row>
    <row r="60" spans="1:22" ht="12.75" customHeight="1">
      <c r="A60" s="207"/>
      <c r="B60" s="241"/>
      <c r="C60" s="258"/>
      <c r="D60" s="2" t="s">
        <v>219</v>
      </c>
      <c r="E60" s="239" t="s">
        <v>163</v>
      </c>
      <c r="F60" s="239"/>
      <c r="G60" s="268" t="s">
        <v>163</v>
      </c>
      <c r="H60" s="269"/>
      <c r="I60" s="270" t="s">
        <v>163</v>
      </c>
      <c r="J60" s="271"/>
      <c r="K60" s="302">
        <v>875</v>
      </c>
      <c r="L60" s="302"/>
      <c r="M60" s="303" t="s">
        <v>163</v>
      </c>
      <c r="N60" s="304"/>
      <c r="O60" s="303" t="s">
        <v>163</v>
      </c>
      <c r="P60" s="304"/>
      <c r="Q60" s="302">
        <v>3500</v>
      </c>
      <c r="R60" s="302"/>
      <c r="S60" s="303" t="s">
        <v>163</v>
      </c>
      <c r="T60" s="304"/>
      <c r="U60" s="302">
        <v>3568</v>
      </c>
      <c r="V60" s="305"/>
    </row>
    <row r="61" spans="1:22" ht="12.75" customHeight="1">
      <c r="A61" s="207"/>
      <c r="B61" s="241"/>
      <c r="C61" s="259"/>
      <c r="D61" s="2" t="s">
        <v>220</v>
      </c>
      <c r="E61" s="250">
        <v>0</v>
      </c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251"/>
      <c r="V61" s="252"/>
    </row>
    <row r="62" spans="1:22" ht="12.75" customHeight="1">
      <c r="A62" s="207"/>
      <c r="B62" s="241" t="s">
        <v>483</v>
      </c>
      <c r="C62" s="264" t="s">
        <v>481</v>
      </c>
      <c r="D62" s="2" t="s">
        <v>168</v>
      </c>
      <c r="E62" s="80">
        <v>0</v>
      </c>
      <c r="F62" s="80">
        <v>0</v>
      </c>
      <c r="G62" s="197">
        <v>0</v>
      </c>
      <c r="H62" s="80">
        <v>0</v>
      </c>
      <c r="I62" s="80">
        <v>0</v>
      </c>
      <c r="J62" s="197">
        <v>0</v>
      </c>
      <c r="K62" s="197">
        <v>134</v>
      </c>
      <c r="L62" s="197">
        <v>298.97</v>
      </c>
      <c r="M62" s="198">
        <v>478.97</v>
      </c>
      <c r="N62" s="197" t="s">
        <v>163</v>
      </c>
      <c r="O62" s="197" t="s">
        <v>163</v>
      </c>
      <c r="P62" s="197" t="s">
        <v>163</v>
      </c>
      <c r="Q62" s="198" t="s">
        <v>163</v>
      </c>
      <c r="R62" s="198" t="s">
        <v>163</v>
      </c>
      <c r="S62" s="197" t="s">
        <v>163</v>
      </c>
      <c r="T62" s="197" t="s">
        <v>163</v>
      </c>
      <c r="U62" s="198" t="s">
        <v>163</v>
      </c>
      <c r="V62" s="199" t="s">
        <v>163</v>
      </c>
    </row>
    <row r="63" spans="1:22" ht="12.75" customHeight="1">
      <c r="A63" s="207"/>
      <c r="B63" s="241"/>
      <c r="C63" s="258"/>
      <c r="D63" s="2" t="s">
        <v>219</v>
      </c>
      <c r="E63" s="239" t="s">
        <v>163</v>
      </c>
      <c r="F63" s="239"/>
      <c r="G63" s="268" t="s">
        <v>163</v>
      </c>
      <c r="H63" s="269"/>
      <c r="I63" s="270" t="s">
        <v>163</v>
      </c>
      <c r="J63" s="271"/>
      <c r="K63" s="253">
        <v>902</v>
      </c>
      <c r="L63" s="253"/>
      <c r="M63" s="254" t="s">
        <v>163</v>
      </c>
      <c r="N63" s="255"/>
      <c r="O63" s="254" t="s">
        <v>163</v>
      </c>
      <c r="P63" s="255"/>
      <c r="Q63" s="253">
        <v>3600</v>
      </c>
      <c r="R63" s="253"/>
      <c r="S63" s="254" t="s">
        <v>163</v>
      </c>
      <c r="T63" s="255"/>
      <c r="U63" s="253">
        <v>3672</v>
      </c>
      <c r="V63" s="301"/>
    </row>
    <row r="64" spans="1:22" ht="12.75" customHeight="1">
      <c r="A64" s="207"/>
      <c r="B64" s="241"/>
      <c r="C64" s="259"/>
      <c r="D64" s="2" t="s">
        <v>220</v>
      </c>
      <c r="E64" s="250">
        <v>0</v>
      </c>
      <c r="F64" s="251"/>
      <c r="G64" s="251"/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251"/>
      <c r="T64" s="251"/>
      <c r="U64" s="251"/>
      <c r="V64" s="252"/>
    </row>
    <row r="65" spans="1:22" ht="12.75" customHeight="1">
      <c r="A65" s="207"/>
      <c r="B65" s="241" t="s">
        <v>484</v>
      </c>
      <c r="C65" s="264" t="s">
        <v>481</v>
      </c>
      <c r="D65" s="2" t="s">
        <v>168</v>
      </c>
      <c r="E65" s="80">
        <v>0</v>
      </c>
      <c r="F65" s="80">
        <v>0</v>
      </c>
      <c r="G65" s="197">
        <v>0</v>
      </c>
      <c r="H65" s="80">
        <v>0</v>
      </c>
      <c r="I65" s="80">
        <v>0</v>
      </c>
      <c r="J65" s="197">
        <v>0</v>
      </c>
      <c r="K65" s="197">
        <v>8</v>
      </c>
      <c r="L65" s="197">
        <v>28.5</v>
      </c>
      <c r="M65" s="198">
        <v>54.5</v>
      </c>
      <c r="N65" s="197" t="s">
        <v>163</v>
      </c>
      <c r="O65" s="197" t="s">
        <v>163</v>
      </c>
      <c r="P65" s="197" t="s">
        <v>163</v>
      </c>
      <c r="Q65" s="198" t="s">
        <v>163</v>
      </c>
      <c r="R65" s="198" t="s">
        <v>163</v>
      </c>
      <c r="S65" s="197" t="s">
        <v>163</v>
      </c>
      <c r="T65" s="197" t="s">
        <v>163</v>
      </c>
      <c r="U65" s="198" t="s">
        <v>163</v>
      </c>
      <c r="V65" s="199" t="s">
        <v>163</v>
      </c>
    </row>
    <row r="66" spans="1:22" ht="12.75" customHeight="1">
      <c r="A66" s="207"/>
      <c r="B66" s="241"/>
      <c r="C66" s="258"/>
      <c r="D66" s="2" t="s">
        <v>219</v>
      </c>
      <c r="E66" s="239" t="s">
        <v>163</v>
      </c>
      <c r="F66" s="239"/>
      <c r="G66" s="268" t="s">
        <v>163</v>
      </c>
      <c r="H66" s="269"/>
      <c r="I66" s="270" t="s">
        <v>163</v>
      </c>
      <c r="J66" s="271"/>
      <c r="K66" s="253">
        <v>350</v>
      </c>
      <c r="L66" s="253"/>
      <c r="M66" s="254" t="s">
        <v>163</v>
      </c>
      <c r="N66" s="255"/>
      <c r="O66" s="254" t="s">
        <v>163</v>
      </c>
      <c r="P66" s="255"/>
      <c r="Q66" s="253">
        <v>1400</v>
      </c>
      <c r="R66" s="253"/>
      <c r="S66" s="254" t="s">
        <v>163</v>
      </c>
      <c r="T66" s="255"/>
      <c r="U66" s="253">
        <v>1428</v>
      </c>
      <c r="V66" s="301"/>
    </row>
    <row r="67" spans="1:22" ht="12.75" customHeight="1">
      <c r="A67" s="207"/>
      <c r="B67" s="263"/>
      <c r="C67" s="258"/>
      <c r="D67" s="212" t="s">
        <v>220</v>
      </c>
      <c r="E67" s="260">
        <v>0</v>
      </c>
      <c r="F67" s="261"/>
      <c r="G67" s="261"/>
      <c r="H67" s="261"/>
      <c r="I67" s="261"/>
      <c r="J67" s="261"/>
      <c r="K67" s="261"/>
      <c r="L67" s="261"/>
      <c r="M67" s="261"/>
      <c r="N67" s="261"/>
      <c r="O67" s="261"/>
      <c r="P67" s="261"/>
      <c r="Q67" s="261"/>
      <c r="R67" s="261"/>
      <c r="S67" s="261"/>
      <c r="T67" s="261"/>
      <c r="U67" s="261"/>
      <c r="V67" s="262"/>
    </row>
    <row r="68" spans="1:22" ht="12.75">
      <c r="A68" s="240"/>
      <c r="B68" s="241" t="s">
        <v>3</v>
      </c>
      <c r="C68" s="244" t="s">
        <v>218</v>
      </c>
      <c r="D68" s="2" t="s">
        <v>168</v>
      </c>
      <c r="E68" s="80">
        <v>0</v>
      </c>
      <c r="F68" s="80">
        <v>0</v>
      </c>
      <c r="G68" s="197">
        <v>0</v>
      </c>
      <c r="H68" s="80">
        <v>0</v>
      </c>
      <c r="I68" s="80">
        <v>0</v>
      </c>
      <c r="J68" s="197">
        <v>0</v>
      </c>
      <c r="K68" s="197">
        <v>0</v>
      </c>
      <c r="L68" s="197">
        <v>23</v>
      </c>
      <c r="M68" s="198">
        <v>94</v>
      </c>
      <c r="N68" s="197" t="s">
        <v>163</v>
      </c>
      <c r="O68" s="197" t="s">
        <v>163</v>
      </c>
      <c r="P68" s="197" t="s">
        <v>163</v>
      </c>
      <c r="Q68" s="198" t="s">
        <v>163</v>
      </c>
      <c r="R68" s="198" t="s">
        <v>163</v>
      </c>
      <c r="S68" s="197" t="s">
        <v>163</v>
      </c>
      <c r="T68" s="197" t="s">
        <v>163</v>
      </c>
      <c r="U68" s="198" t="s">
        <v>163</v>
      </c>
      <c r="V68" s="199" t="s">
        <v>163</v>
      </c>
    </row>
    <row r="69" spans="1:22" ht="24">
      <c r="A69" s="240"/>
      <c r="B69" s="241"/>
      <c r="C69" s="244"/>
      <c r="D69" s="2" t="s">
        <v>219</v>
      </c>
      <c r="E69" s="239" t="s">
        <v>163</v>
      </c>
      <c r="F69" s="239"/>
      <c r="G69" s="306" t="s">
        <v>163</v>
      </c>
      <c r="H69" s="306"/>
      <c r="I69" s="307" t="s">
        <v>163</v>
      </c>
      <c r="J69" s="307"/>
      <c r="K69" s="253">
        <v>1125</v>
      </c>
      <c r="L69" s="253"/>
      <c r="M69" s="308" t="s">
        <v>163</v>
      </c>
      <c r="N69" s="308"/>
      <c r="O69" s="308" t="s">
        <v>163</v>
      </c>
      <c r="P69" s="308"/>
      <c r="Q69" s="253">
        <v>4500</v>
      </c>
      <c r="R69" s="253"/>
      <c r="S69" s="308" t="s">
        <v>163</v>
      </c>
      <c r="T69" s="308"/>
      <c r="U69" s="253">
        <v>4590</v>
      </c>
      <c r="V69" s="301"/>
    </row>
    <row r="70" spans="1:22" ht="12.75">
      <c r="A70" s="240"/>
      <c r="B70" s="241"/>
      <c r="C70" s="244"/>
      <c r="D70" s="2" t="s">
        <v>220</v>
      </c>
      <c r="E70" s="239">
        <v>0</v>
      </c>
      <c r="F70" s="239"/>
      <c r="G70" s="239"/>
      <c r="H70" s="239"/>
      <c r="I70" s="239"/>
      <c r="J70" s="239"/>
      <c r="K70" s="239"/>
      <c r="L70" s="239"/>
      <c r="M70" s="239"/>
      <c r="N70" s="239"/>
      <c r="O70" s="239"/>
      <c r="P70" s="239"/>
      <c r="Q70" s="239"/>
      <c r="R70" s="239"/>
      <c r="S70" s="239"/>
      <c r="T70" s="239"/>
      <c r="U70" s="239"/>
      <c r="V70" s="249"/>
    </row>
    <row r="71" spans="1:22" ht="12.75" customHeight="1">
      <c r="A71" s="240"/>
      <c r="B71" s="241" t="s">
        <v>485</v>
      </c>
      <c r="C71" s="244" t="s">
        <v>486</v>
      </c>
      <c r="D71" s="2" t="s">
        <v>168</v>
      </c>
      <c r="E71" s="80">
        <v>0</v>
      </c>
      <c r="F71" s="80">
        <v>0</v>
      </c>
      <c r="G71" s="197">
        <v>0</v>
      </c>
      <c r="H71" s="80">
        <v>0</v>
      </c>
      <c r="I71" s="80">
        <v>0</v>
      </c>
      <c r="J71" s="197">
        <v>0</v>
      </c>
      <c r="K71" s="197">
        <v>0</v>
      </c>
      <c r="L71" s="197">
        <v>15.75</v>
      </c>
      <c r="M71" s="198">
        <v>68.74</v>
      </c>
      <c r="N71" s="197" t="s">
        <v>163</v>
      </c>
      <c r="O71" s="197" t="s">
        <v>163</v>
      </c>
      <c r="P71" s="197" t="s">
        <v>163</v>
      </c>
      <c r="Q71" s="198" t="s">
        <v>163</v>
      </c>
      <c r="R71" s="198" t="s">
        <v>163</v>
      </c>
      <c r="S71" s="197" t="s">
        <v>163</v>
      </c>
      <c r="T71" s="197" t="s">
        <v>163</v>
      </c>
      <c r="U71" s="198" t="s">
        <v>163</v>
      </c>
      <c r="V71" s="199" t="s">
        <v>163</v>
      </c>
    </row>
    <row r="72" spans="1:22" ht="24">
      <c r="A72" s="240"/>
      <c r="B72" s="241"/>
      <c r="C72" s="244"/>
      <c r="D72" s="2" t="s">
        <v>219</v>
      </c>
      <c r="E72" s="239" t="s">
        <v>163</v>
      </c>
      <c r="F72" s="239"/>
      <c r="G72" s="306" t="s">
        <v>163</v>
      </c>
      <c r="H72" s="306"/>
      <c r="I72" s="307" t="s">
        <v>163</v>
      </c>
      <c r="J72" s="307"/>
      <c r="K72" s="253">
        <v>26</v>
      </c>
      <c r="L72" s="253"/>
      <c r="M72" s="308" t="s">
        <v>163</v>
      </c>
      <c r="N72" s="308"/>
      <c r="O72" s="308" t="s">
        <v>163</v>
      </c>
      <c r="P72" s="308"/>
      <c r="Q72" s="253">
        <v>100</v>
      </c>
      <c r="R72" s="253"/>
      <c r="S72" s="308" t="s">
        <v>163</v>
      </c>
      <c r="T72" s="308"/>
      <c r="U72" s="253">
        <v>100</v>
      </c>
      <c r="V72" s="301"/>
    </row>
    <row r="73" spans="1:22" ht="12.75">
      <c r="A73" s="240"/>
      <c r="B73" s="241"/>
      <c r="C73" s="244"/>
      <c r="D73" s="2" t="s">
        <v>220</v>
      </c>
      <c r="E73" s="239">
        <v>0</v>
      </c>
      <c r="F73" s="239"/>
      <c r="G73" s="239"/>
      <c r="H73" s="239"/>
      <c r="I73" s="239"/>
      <c r="J73" s="239"/>
      <c r="K73" s="239"/>
      <c r="L73" s="239"/>
      <c r="M73" s="239"/>
      <c r="N73" s="239"/>
      <c r="O73" s="239"/>
      <c r="P73" s="239"/>
      <c r="Q73" s="239"/>
      <c r="R73" s="239"/>
      <c r="S73" s="239"/>
      <c r="T73" s="239"/>
      <c r="U73" s="239"/>
      <c r="V73" s="249"/>
    </row>
    <row r="74" spans="1:22" ht="12.75" customHeight="1">
      <c r="A74" s="240"/>
      <c r="B74" s="241" t="s">
        <v>4</v>
      </c>
      <c r="C74" s="244" t="s">
        <v>218</v>
      </c>
      <c r="D74" s="2" t="s">
        <v>168</v>
      </c>
      <c r="E74" s="80">
        <v>0</v>
      </c>
      <c r="F74" s="80">
        <v>0</v>
      </c>
      <c r="G74" s="197">
        <v>0</v>
      </c>
      <c r="H74" s="80">
        <v>0</v>
      </c>
      <c r="I74" s="80">
        <v>0</v>
      </c>
      <c r="J74" s="197">
        <v>67</v>
      </c>
      <c r="K74" s="197">
        <v>148</v>
      </c>
      <c r="L74" s="197">
        <v>292</v>
      </c>
      <c r="M74" s="198">
        <v>452</v>
      </c>
      <c r="N74" s="197" t="s">
        <v>163</v>
      </c>
      <c r="O74" s="197" t="s">
        <v>163</v>
      </c>
      <c r="P74" s="197" t="s">
        <v>163</v>
      </c>
      <c r="Q74" s="198" t="s">
        <v>163</v>
      </c>
      <c r="R74" s="198" t="s">
        <v>163</v>
      </c>
      <c r="S74" s="197" t="s">
        <v>163</v>
      </c>
      <c r="T74" s="197" t="s">
        <v>163</v>
      </c>
      <c r="U74" s="198" t="s">
        <v>163</v>
      </c>
      <c r="V74" s="199" t="s">
        <v>163</v>
      </c>
    </row>
    <row r="75" spans="1:22" ht="12.75" customHeight="1">
      <c r="A75" s="240"/>
      <c r="B75" s="241"/>
      <c r="C75" s="244"/>
      <c r="D75" s="2" t="s">
        <v>487</v>
      </c>
      <c r="E75" s="239" t="s">
        <v>163</v>
      </c>
      <c r="F75" s="239"/>
      <c r="G75" s="306" t="s">
        <v>163</v>
      </c>
      <c r="H75" s="306"/>
      <c r="I75" s="307" t="s">
        <v>163</v>
      </c>
      <c r="J75" s="307"/>
      <c r="K75" s="253">
        <v>150</v>
      </c>
      <c r="L75" s="253"/>
      <c r="M75" s="308" t="s">
        <v>163</v>
      </c>
      <c r="N75" s="308"/>
      <c r="O75" s="308" t="s">
        <v>163</v>
      </c>
      <c r="P75" s="308"/>
      <c r="Q75" s="253">
        <v>600</v>
      </c>
      <c r="R75" s="253"/>
      <c r="S75" s="308" t="s">
        <v>163</v>
      </c>
      <c r="T75" s="308"/>
      <c r="U75" s="253">
        <v>613</v>
      </c>
      <c r="V75" s="301"/>
    </row>
    <row r="76" spans="1:22" ht="37.5" customHeight="1">
      <c r="A76" s="240"/>
      <c r="B76" s="241"/>
      <c r="C76" s="244"/>
      <c r="D76" s="2" t="s">
        <v>488</v>
      </c>
      <c r="E76" s="239">
        <v>0</v>
      </c>
      <c r="F76" s="239"/>
      <c r="G76" s="239"/>
      <c r="H76" s="239"/>
      <c r="I76" s="239"/>
      <c r="J76" s="239"/>
      <c r="K76" s="239"/>
      <c r="L76" s="239"/>
      <c r="M76" s="239"/>
      <c r="N76" s="239"/>
      <c r="O76" s="239"/>
      <c r="P76" s="239"/>
      <c r="Q76" s="239"/>
      <c r="R76" s="239"/>
      <c r="S76" s="239"/>
      <c r="T76" s="239"/>
      <c r="U76" s="239"/>
      <c r="V76" s="249"/>
    </row>
    <row r="77" spans="1:22" ht="12.75" customHeight="1">
      <c r="A77" s="240"/>
      <c r="B77" s="241" t="s">
        <v>5</v>
      </c>
      <c r="C77" s="244" t="s">
        <v>221</v>
      </c>
      <c r="D77" s="2" t="s">
        <v>168</v>
      </c>
      <c r="E77" s="80">
        <v>0</v>
      </c>
      <c r="F77" s="80">
        <v>0</v>
      </c>
      <c r="G77" s="197">
        <v>0</v>
      </c>
      <c r="H77" s="80">
        <v>0</v>
      </c>
      <c r="I77" s="80">
        <v>0</v>
      </c>
      <c r="J77" s="197">
        <v>0</v>
      </c>
      <c r="K77" s="197">
        <v>0</v>
      </c>
      <c r="L77" s="197">
        <v>0</v>
      </c>
      <c r="M77" s="198">
        <v>0</v>
      </c>
      <c r="N77" s="197" t="s">
        <v>163</v>
      </c>
      <c r="O77" s="197" t="s">
        <v>163</v>
      </c>
      <c r="P77" s="197" t="s">
        <v>163</v>
      </c>
      <c r="Q77" s="198" t="s">
        <v>163</v>
      </c>
      <c r="R77" s="198" t="s">
        <v>163</v>
      </c>
      <c r="S77" s="197" t="s">
        <v>163</v>
      </c>
      <c r="T77" s="197" t="s">
        <v>163</v>
      </c>
      <c r="U77" s="198" t="s">
        <v>163</v>
      </c>
      <c r="V77" s="199" t="s">
        <v>163</v>
      </c>
    </row>
    <row r="78" spans="1:22" ht="24">
      <c r="A78" s="240"/>
      <c r="B78" s="241"/>
      <c r="C78" s="244"/>
      <c r="D78" s="2" t="s">
        <v>219</v>
      </c>
      <c r="E78" s="239" t="s">
        <v>163</v>
      </c>
      <c r="F78" s="239"/>
      <c r="G78" s="306" t="s">
        <v>163</v>
      </c>
      <c r="H78" s="306"/>
      <c r="I78" s="307" t="s">
        <v>163</v>
      </c>
      <c r="J78" s="307"/>
      <c r="K78" s="253">
        <v>3</v>
      </c>
      <c r="L78" s="253"/>
      <c r="M78" s="308" t="s">
        <v>163</v>
      </c>
      <c r="N78" s="308"/>
      <c r="O78" s="308" t="s">
        <v>163</v>
      </c>
      <c r="P78" s="308"/>
      <c r="Q78" s="253">
        <v>10</v>
      </c>
      <c r="R78" s="253"/>
      <c r="S78" s="308" t="s">
        <v>163</v>
      </c>
      <c r="T78" s="308"/>
      <c r="U78" s="253">
        <v>10</v>
      </c>
      <c r="V78" s="301"/>
    </row>
    <row r="79" spans="1:22" ht="13.5" thickBot="1">
      <c r="A79" s="256"/>
      <c r="B79" s="263"/>
      <c r="C79" s="264"/>
      <c r="D79" s="212" t="s">
        <v>220</v>
      </c>
      <c r="E79" s="289">
        <v>0</v>
      </c>
      <c r="F79" s="289"/>
      <c r="G79" s="289"/>
      <c r="H79" s="289"/>
      <c r="I79" s="289"/>
      <c r="J79" s="289"/>
      <c r="K79" s="289"/>
      <c r="L79" s="289"/>
      <c r="M79" s="289"/>
      <c r="N79" s="289"/>
      <c r="O79" s="289"/>
      <c r="P79" s="289"/>
      <c r="Q79" s="289"/>
      <c r="R79" s="289"/>
      <c r="S79" s="289"/>
      <c r="T79" s="289"/>
      <c r="U79" s="289"/>
      <c r="V79" s="290"/>
    </row>
    <row r="80" spans="1:22" ht="12.75" customHeight="1">
      <c r="A80" s="265" t="s">
        <v>509</v>
      </c>
      <c r="B80" s="266"/>
      <c r="C80" s="266"/>
      <c r="D80" s="266"/>
      <c r="E80" s="266"/>
      <c r="F80" s="266"/>
      <c r="G80" s="266"/>
      <c r="H80" s="266"/>
      <c r="I80" s="266"/>
      <c r="J80" s="266"/>
      <c r="K80" s="266"/>
      <c r="L80" s="266"/>
      <c r="M80" s="266"/>
      <c r="N80" s="266"/>
      <c r="O80" s="266"/>
      <c r="P80" s="266"/>
      <c r="Q80" s="266"/>
      <c r="R80" s="266"/>
      <c r="S80" s="266"/>
      <c r="T80" s="266"/>
      <c r="U80" s="266"/>
      <c r="V80" s="267"/>
    </row>
    <row r="81" spans="1:22" ht="13.5" thickBot="1">
      <c r="A81" s="309" t="s">
        <v>489</v>
      </c>
      <c r="B81" s="310"/>
      <c r="C81" s="310"/>
      <c r="D81" s="310"/>
      <c r="E81" s="310"/>
      <c r="F81" s="310"/>
      <c r="G81" s="310"/>
      <c r="H81" s="310"/>
      <c r="I81" s="310"/>
      <c r="J81" s="310"/>
      <c r="K81" s="310"/>
      <c r="L81" s="310"/>
      <c r="M81" s="310"/>
      <c r="N81" s="310"/>
      <c r="O81" s="310"/>
      <c r="P81" s="310"/>
      <c r="Q81" s="310"/>
      <c r="R81" s="310"/>
      <c r="S81" s="310"/>
      <c r="T81" s="310"/>
      <c r="U81" s="310"/>
      <c r="V81" s="311"/>
    </row>
    <row r="82" spans="1:22" ht="12.75">
      <c r="A82" s="246" t="s">
        <v>114</v>
      </c>
      <c r="B82" s="247"/>
      <c r="C82" s="247"/>
      <c r="D82" s="247"/>
      <c r="E82" s="247"/>
      <c r="F82" s="247"/>
      <c r="G82" s="247"/>
      <c r="H82" s="247"/>
      <c r="I82" s="247"/>
      <c r="J82" s="247"/>
      <c r="K82" s="247"/>
      <c r="L82" s="247"/>
      <c r="M82" s="247"/>
      <c r="N82" s="247"/>
      <c r="O82" s="247"/>
      <c r="P82" s="247"/>
      <c r="Q82" s="247"/>
      <c r="R82" s="247"/>
      <c r="S82" s="247"/>
      <c r="T82" s="247"/>
      <c r="U82" s="247"/>
      <c r="V82" s="248"/>
    </row>
    <row r="83" spans="1:22" ht="12.75">
      <c r="A83" s="276" t="s">
        <v>115</v>
      </c>
      <c r="B83" s="278" t="s">
        <v>116</v>
      </c>
      <c r="C83" s="280" t="s">
        <v>217</v>
      </c>
      <c r="D83" s="138" t="s">
        <v>164</v>
      </c>
      <c r="E83" s="312">
        <v>2007</v>
      </c>
      <c r="F83" s="313"/>
      <c r="G83" s="312">
        <v>2008</v>
      </c>
      <c r="H83" s="313"/>
      <c r="I83" s="314">
        <v>2009</v>
      </c>
      <c r="J83" s="315"/>
      <c r="K83" s="314">
        <v>2010</v>
      </c>
      <c r="L83" s="315"/>
      <c r="M83" s="312">
        <v>2011</v>
      </c>
      <c r="N83" s="313"/>
      <c r="O83" s="312">
        <v>2012</v>
      </c>
      <c r="P83" s="313"/>
      <c r="Q83" s="314">
        <v>2013</v>
      </c>
      <c r="R83" s="315"/>
      <c r="S83" s="312">
        <v>2014</v>
      </c>
      <c r="T83" s="313"/>
      <c r="U83" s="314">
        <v>2015</v>
      </c>
      <c r="V83" s="316"/>
    </row>
    <row r="84" spans="1:22" ht="13.5" thickBot="1">
      <c r="A84" s="277"/>
      <c r="B84" s="279"/>
      <c r="C84" s="281"/>
      <c r="D84" s="139" t="s">
        <v>165</v>
      </c>
      <c r="E84" s="140" t="s">
        <v>166</v>
      </c>
      <c r="F84" s="140" t="s">
        <v>167</v>
      </c>
      <c r="G84" s="140" t="s">
        <v>166</v>
      </c>
      <c r="H84" s="140" t="s">
        <v>167</v>
      </c>
      <c r="I84" s="140" t="s">
        <v>166</v>
      </c>
      <c r="J84" s="140" t="s">
        <v>167</v>
      </c>
      <c r="K84" s="140" t="s">
        <v>166</v>
      </c>
      <c r="L84" s="140" t="s">
        <v>167</v>
      </c>
      <c r="M84" s="141" t="s">
        <v>166</v>
      </c>
      <c r="N84" s="140" t="s">
        <v>167</v>
      </c>
      <c r="O84" s="140" t="s">
        <v>166</v>
      </c>
      <c r="P84" s="140" t="s">
        <v>167</v>
      </c>
      <c r="Q84" s="141" t="s">
        <v>166</v>
      </c>
      <c r="R84" s="141" t="s">
        <v>167</v>
      </c>
      <c r="S84" s="140" t="s">
        <v>166</v>
      </c>
      <c r="T84" s="140" t="s">
        <v>167</v>
      </c>
      <c r="U84" s="141" t="s">
        <v>166</v>
      </c>
      <c r="V84" s="142" t="s">
        <v>167</v>
      </c>
    </row>
    <row r="85" spans="1:22" ht="12.75" customHeight="1">
      <c r="A85" s="285"/>
      <c r="B85" s="318" t="s">
        <v>6</v>
      </c>
      <c r="C85" s="300" t="s">
        <v>218</v>
      </c>
      <c r="D85" s="126" t="s">
        <v>168</v>
      </c>
      <c r="E85" s="127">
        <v>0</v>
      </c>
      <c r="F85" s="127">
        <v>0</v>
      </c>
      <c r="G85" s="133">
        <v>0</v>
      </c>
      <c r="H85" s="127">
        <v>0</v>
      </c>
      <c r="I85" s="127">
        <v>6</v>
      </c>
      <c r="J85" s="133">
        <v>24</v>
      </c>
      <c r="K85" s="133">
        <v>34</v>
      </c>
      <c r="L85" s="133">
        <v>104</v>
      </c>
      <c r="M85" s="134">
        <v>141</v>
      </c>
      <c r="N85" s="133" t="s">
        <v>163</v>
      </c>
      <c r="O85" s="133" t="s">
        <v>163</v>
      </c>
      <c r="P85" s="133" t="s">
        <v>163</v>
      </c>
      <c r="Q85" s="134" t="s">
        <v>163</v>
      </c>
      <c r="R85" s="134" t="s">
        <v>163</v>
      </c>
      <c r="S85" s="133" t="s">
        <v>163</v>
      </c>
      <c r="T85" s="133" t="s">
        <v>163</v>
      </c>
      <c r="U85" s="134" t="s">
        <v>163</v>
      </c>
      <c r="V85" s="135" t="s">
        <v>163</v>
      </c>
    </row>
    <row r="86" spans="1:22" ht="24">
      <c r="A86" s="240"/>
      <c r="B86" s="319"/>
      <c r="C86" s="258"/>
      <c r="D86" s="2" t="s">
        <v>219</v>
      </c>
      <c r="E86" s="250" t="s">
        <v>163</v>
      </c>
      <c r="F86" s="322"/>
      <c r="G86" s="268" t="s">
        <v>163</v>
      </c>
      <c r="H86" s="269"/>
      <c r="I86" s="270" t="s">
        <v>163</v>
      </c>
      <c r="J86" s="271"/>
      <c r="K86" s="323">
        <v>250</v>
      </c>
      <c r="L86" s="324"/>
      <c r="M86" s="254" t="s">
        <v>163</v>
      </c>
      <c r="N86" s="255"/>
      <c r="O86" s="254" t="s">
        <v>163</v>
      </c>
      <c r="P86" s="255"/>
      <c r="Q86" s="323">
        <v>1000</v>
      </c>
      <c r="R86" s="324"/>
      <c r="S86" s="254" t="s">
        <v>163</v>
      </c>
      <c r="T86" s="255"/>
      <c r="U86" s="323">
        <v>1020</v>
      </c>
      <c r="V86" s="325"/>
    </row>
    <row r="87" spans="1:22" ht="13.5" thickBot="1">
      <c r="A87" s="317"/>
      <c r="B87" s="320"/>
      <c r="C87" s="321"/>
      <c r="D87" s="131" t="s">
        <v>220</v>
      </c>
      <c r="E87" s="326">
        <v>0</v>
      </c>
      <c r="F87" s="327"/>
      <c r="G87" s="327"/>
      <c r="H87" s="327"/>
      <c r="I87" s="327"/>
      <c r="J87" s="327"/>
      <c r="K87" s="327"/>
      <c r="L87" s="327"/>
      <c r="M87" s="327"/>
      <c r="N87" s="327"/>
      <c r="O87" s="327"/>
      <c r="P87" s="327"/>
      <c r="Q87" s="327"/>
      <c r="R87" s="327"/>
      <c r="S87" s="327"/>
      <c r="T87" s="327"/>
      <c r="U87" s="327"/>
      <c r="V87" s="328"/>
    </row>
    <row r="88" spans="1:22" ht="12.75">
      <c r="A88" s="246" t="s">
        <v>202</v>
      </c>
      <c r="B88" s="247"/>
      <c r="C88" s="247"/>
      <c r="D88" s="247"/>
      <c r="E88" s="247"/>
      <c r="F88" s="247"/>
      <c r="G88" s="247"/>
      <c r="H88" s="247"/>
      <c r="I88" s="247"/>
      <c r="J88" s="247"/>
      <c r="K88" s="247"/>
      <c r="L88" s="247"/>
      <c r="M88" s="247"/>
      <c r="N88" s="247"/>
      <c r="O88" s="247"/>
      <c r="P88" s="247"/>
      <c r="Q88" s="247"/>
      <c r="R88" s="247"/>
      <c r="S88" s="247"/>
      <c r="T88" s="247"/>
      <c r="U88" s="247"/>
      <c r="V88" s="248"/>
    </row>
    <row r="89" spans="1:22" ht="12.75">
      <c r="A89" s="276" t="s">
        <v>115</v>
      </c>
      <c r="B89" s="278" t="s">
        <v>116</v>
      </c>
      <c r="C89" s="280" t="s">
        <v>217</v>
      </c>
      <c r="D89" s="138" t="s">
        <v>164</v>
      </c>
      <c r="E89" s="312">
        <v>2007</v>
      </c>
      <c r="F89" s="313"/>
      <c r="G89" s="312">
        <v>2008</v>
      </c>
      <c r="H89" s="313"/>
      <c r="I89" s="314">
        <v>2009</v>
      </c>
      <c r="J89" s="315"/>
      <c r="K89" s="314">
        <v>2010</v>
      </c>
      <c r="L89" s="315"/>
      <c r="M89" s="312">
        <v>2011</v>
      </c>
      <c r="N89" s="313"/>
      <c r="O89" s="312">
        <v>2012</v>
      </c>
      <c r="P89" s="313"/>
      <c r="Q89" s="314">
        <v>2013</v>
      </c>
      <c r="R89" s="315"/>
      <c r="S89" s="312">
        <v>2014</v>
      </c>
      <c r="T89" s="313"/>
      <c r="U89" s="314">
        <v>2015</v>
      </c>
      <c r="V89" s="316"/>
    </row>
    <row r="90" spans="1:22" ht="13.5" thickBot="1">
      <c r="A90" s="277"/>
      <c r="B90" s="279"/>
      <c r="C90" s="281"/>
      <c r="D90" s="139" t="s">
        <v>165</v>
      </c>
      <c r="E90" s="140" t="s">
        <v>166</v>
      </c>
      <c r="F90" s="140" t="s">
        <v>167</v>
      </c>
      <c r="G90" s="140" t="s">
        <v>166</v>
      </c>
      <c r="H90" s="140" t="s">
        <v>167</v>
      </c>
      <c r="I90" s="140" t="s">
        <v>166</v>
      </c>
      <c r="J90" s="140" t="s">
        <v>167</v>
      </c>
      <c r="K90" s="140" t="s">
        <v>166</v>
      </c>
      <c r="L90" s="140" t="s">
        <v>167</v>
      </c>
      <c r="M90" s="141" t="s">
        <v>166</v>
      </c>
      <c r="N90" s="140" t="s">
        <v>167</v>
      </c>
      <c r="O90" s="140" t="s">
        <v>166</v>
      </c>
      <c r="P90" s="140" t="s">
        <v>167</v>
      </c>
      <c r="Q90" s="141" t="s">
        <v>166</v>
      </c>
      <c r="R90" s="141" t="s">
        <v>167</v>
      </c>
      <c r="S90" s="140" t="s">
        <v>166</v>
      </c>
      <c r="T90" s="140" t="s">
        <v>167</v>
      </c>
      <c r="U90" s="141" t="s">
        <v>166</v>
      </c>
      <c r="V90" s="142" t="s">
        <v>167</v>
      </c>
    </row>
    <row r="91" spans="1:22" ht="12.75">
      <c r="A91" s="297" t="s">
        <v>480</v>
      </c>
      <c r="B91" s="299" t="s">
        <v>52</v>
      </c>
      <c r="C91" s="300" t="s">
        <v>481</v>
      </c>
      <c r="D91" s="126" t="s">
        <v>168</v>
      </c>
      <c r="E91" s="127">
        <v>0</v>
      </c>
      <c r="F91" s="127">
        <v>0</v>
      </c>
      <c r="G91" s="133">
        <v>0</v>
      </c>
      <c r="H91" s="127">
        <v>0</v>
      </c>
      <c r="I91" s="127">
        <v>0</v>
      </c>
      <c r="J91" s="133">
        <v>0</v>
      </c>
      <c r="K91" s="133">
        <v>79.25</v>
      </c>
      <c r="L91" s="133">
        <v>179.75</v>
      </c>
      <c r="M91" s="145">
        <v>236.62</v>
      </c>
      <c r="N91" s="133" t="s">
        <v>163</v>
      </c>
      <c r="O91" s="133" t="s">
        <v>163</v>
      </c>
      <c r="P91" s="133" t="s">
        <v>163</v>
      </c>
      <c r="Q91" s="134" t="s">
        <v>163</v>
      </c>
      <c r="R91" s="134" t="s">
        <v>163</v>
      </c>
      <c r="S91" s="133" t="s">
        <v>163</v>
      </c>
      <c r="T91" s="133" t="s">
        <v>163</v>
      </c>
      <c r="U91" s="134" t="s">
        <v>163</v>
      </c>
      <c r="V91" s="135" t="s">
        <v>163</v>
      </c>
    </row>
    <row r="92" spans="1:22" ht="24">
      <c r="A92" s="298"/>
      <c r="B92" s="241"/>
      <c r="C92" s="258"/>
      <c r="D92" s="2" t="s">
        <v>219</v>
      </c>
      <c r="E92" s="239" t="s">
        <v>163</v>
      </c>
      <c r="F92" s="239"/>
      <c r="G92" s="268" t="s">
        <v>163</v>
      </c>
      <c r="H92" s="269"/>
      <c r="I92" s="270" t="s">
        <v>163</v>
      </c>
      <c r="J92" s="271"/>
      <c r="K92" s="253">
        <v>178</v>
      </c>
      <c r="L92" s="253"/>
      <c r="M92" s="254" t="s">
        <v>163</v>
      </c>
      <c r="N92" s="255"/>
      <c r="O92" s="254" t="s">
        <v>163</v>
      </c>
      <c r="P92" s="255"/>
      <c r="Q92" s="253">
        <v>713</v>
      </c>
      <c r="R92" s="253"/>
      <c r="S92" s="254" t="s">
        <v>163</v>
      </c>
      <c r="T92" s="255"/>
      <c r="U92" s="253">
        <v>727</v>
      </c>
      <c r="V92" s="301"/>
    </row>
    <row r="93" spans="1:22" ht="12.75">
      <c r="A93" s="298"/>
      <c r="B93" s="241"/>
      <c r="C93" s="259"/>
      <c r="D93" s="2" t="s">
        <v>220</v>
      </c>
      <c r="E93" s="250">
        <v>0</v>
      </c>
      <c r="F93" s="251"/>
      <c r="G93" s="251"/>
      <c r="H93" s="251"/>
      <c r="I93" s="251"/>
      <c r="J93" s="251"/>
      <c r="K93" s="251"/>
      <c r="L93" s="251"/>
      <c r="M93" s="251"/>
      <c r="N93" s="251"/>
      <c r="O93" s="251"/>
      <c r="P93" s="251"/>
      <c r="Q93" s="251"/>
      <c r="R93" s="251"/>
      <c r="S93" s="251"/>
      <c r="T93" s="251"/>
      <c r="U93" s="251"/>
      <c r="V93" s="252"/>
    </row>
    <row r="94" spans="1:22" ht="12.75">
      <c r="A94" s="208"/>
      <c r="B94" s="329" t="s">
        <v>482</v>
      </c>
      <c r="C94" s="264" t="s">
        <v>481</v>
      </c>
      <c r="D94" s="2" t="s">
        <v>168</v>
      </c>
      <c r="E94" s="80">
        <v>0</v>
      </c>
      <c r="F94" s="80">
        <v>0</v>
      </c>
      <c r="G94" s="197">
        <v>0</v>
      </c>
      <c r="H94" s="80">
        <v>0</v>
      </c>
      <c r="I94" s="80">
        <v>0</v>
      </c>
      <c r="J94" s="197">
        <v>0</v>
      </c>
      <c r="K94" s="197">
        <v>33.25</v>
      </c>
      <c r="L94" s="197">
        <v>74.5</v>
      </c>
      <c r="M94" s="198">
        <v>102.87</v>
      </c>
      <c r="N94" s="197" t="s">
        <v>163</v>
      </c>
      <c r="O94" s="197" t="s">
        <v>163</v>
      </c>
      <c r="P94" s="197" t="s">
        <v>163</v>
      </c>
      <c r="Q94" s="198" t="s">
        <v>163</v>
      </c>
      <c r="R94" s="198" t="s">
        <v>163</v>
      </c>
      <c r="S94" s="197" t="s">
        <v>163</v>
      </c>
      <c r="T94" s="197" t="s">
        <v>163</v>
      </c>
      <c r="U94" s="198" t="s">
        <v>163</v>
      </c>
      <c r="V94" s="199" t="s">
        <v>163</v>
      </c>
    </row>
    <row r="95" spans="1:22" ht="24">
      <c r="A95" s="208"/>
      <c r="B95" s="329"/>
      <c r="C95" s="258"/>
      <c r="D95" s="2" t="s">
        <v>219</v>
      </c>
      <c r="E95" s="239" t="s">
        <v>163</v>
      </c>
      <c r="F95" s="239"/>
      <c r="G95" s="268" t="s">
        <v>163</v>
      </c>
      <c r="H95" s="269"/>
      <c r="I95" s="270" t="s">
        <v>163</v>
      </c>
      <c r="J95" s="271"/>
      <c r="K95" s="253">
        <v>88</v>
      </c>
      <c r="L95" s="253"/>
      <c r="M95" s="254" t="s">
        <v>163</v>
      </c>
      <c r="N95" s="255"/>
      <c r="O95" s="254" t="s">
        <v>163</v>
      </c>
      <c r="P95" s="255"/>
      <c r="Q95" s="253">
        <v>351</v>
      </c>
      <c r="R95" s="253"/>
      <c r="S95" s="254" t="s">
        <v>163</v>
      </c>
      <c r="T95" s="255"/>
      <c r="U95" s="253">
        <v>358</v>
      </c>
      <c r="V95" s="301"/>
    </row>
    <row r="96" spans="1:22" ht="12.75">
      <c r="A96" s="208"/>
      <c r="B96" s="330"/>
      <c r="C96" s="258"/>
      <c r="D96" s="212" t="s">
        <v>220</v>
      </c>
      <c r="E96" s="260">
        <v>0</v>
      </c>
      <c r="F96" s="261"/>
      <c r="G96" s="261"/>
      <c r="H96" s="261"/>
      <c r="I96" s="261"/>
      <c r="J96" s="261"/>
      <c r="K96" s="261"/>
      <c r="L96" s="261"/>
      <c r="M96" s="261"/>
      <c r="N96" s="261"/>
      <c r="O96" s="261"/>
      <c r="P96" s="261"/>
      <c r="Q96" s="261"/>
      <c r="R96" s="261"/>
      <c r="S96" s="261"/>
      <c r="T96" s="261"/>
      <c r="U96" s="261"/>
      <c r="V96" s="262"/>
    </row>
    <row r="97" spans="1:22" ht="12.75">
      <c r="A97" s="225"/>
      <c r="B97" s="331" t="s">
        <v>483</v>
      </c>
      <c r="C97" s="244" t="s">
        <v>481</v>
      </c>
      <c r="D97" s="2" t="s">
        <v>168</v>
      </c>
      <c r="E97" s="80">
        <v>0</v>
      </c>
      <c r="F97" s="80">
        <v>0</v>
      </c>
      <c r="G97" s="197">
        <v>0</v>
      </c>
      <c r="H97" s="80">
        <v>0</v>
      </c>
      <c r="I97" s="80">
        <v>0</v>
      </c>
      <c r="J97" s="197">
        <v>0</v>
      </c>
      <c r="K97" s="197">
        <v>46</v>
      </c>
      <c r="L97" s="197">
        <v>105.25</v>
      </c>
      <c r="M97" s="198">
        <v>133.75</v>
      </c>
      <c r="N97" s="197" t="s">
        <v>163</v>
      </c>
      <c r="O97" s="197" t="s">
        <v>163</v>
      </c>
      <c r="P97" s="197" t="s">
        <v>163</v>
      </c>
      <c r="Q97" s="198" t="s">
        <v>163</v>
      </c>
      <c r="R97" s="198" t="s">
        <v>163</v>
      </c>
      <c r="S97" s="197" t="s">
        <v>163</v>
      </c>
      <c r="T97" s="197" t="s">
        <v>163</v>
      </c>
      <c r="U97" s="198" t="s">
        <v>163</v>
      </c>
      <c r="V97" s="199" t="s">
        <v>163</v>
      </c>
    </row>
    <row r="98" spans="1:22" ht="24">
      <c r="A98" s="208"/>
      <c r="B98" s="331"/>
      <c r="C98" s="244"/>
      <c r="D98" s="2" t="s">
        <v>219</v>
      </c>
      <c r="E98" s="239" t="s">
        <v>163</v>
      </c>
      <c r="F98" s="239"/>
      <c r="G98" s="306" t="s">
        <v>163</v>
      </c>
      <c r="H98" s="306"/>
      <c r="I98" s="307" t="s">
        <v>163</v>
      </c>
      <c r="J98" s="307"/>
      <c r="K98" s="253">
        <v>91</v>
      </c>
      <c r="L98" s="253"/>
      <c r="M98" s="308" t="s">
        <v>163</v>
      </c>
      <c r="N98" s="308"/>
      <c r="O98" s="308" t="s">
        <v>163</v>
      </c>
      <c r="P98" s="308"/>
      <c r="Q98" s="253">
        <v>362</v>
      </c>
      <c r="R98" s="253"/>
      <c r="S98" s="308" t="s">
        <v>163</v>
      </c>
      <c r="T98" s="308"/>
      <c r="U98" s="253">
        <v>369</v>
      </c>
      <c r="V98" s="301"/>
    </row>
    <row r="99" spans="1:22" ht="12.75">
      <c r="A99" s="226"/>
      <c r="B99" s="331"/>
      <c r="C99" s="244"/>
      <c r="D99" s="2" t="s">
        <v>220</v>
      </c>
      <c r="E99" s="239">
        <v>0</v>
      </c>
      <c r="F99" s="239"/>
      <c r="G99" s="239"/>
      <c r="H99" s="239"/>
      <c r="I99" s="239"/>
      <c r="J99" s="239"/>
      <c r="K99" s="239"/>
      <c r="L99" s="239"/>
      <c r="M99" s="239"/>
      <c r="N99" s="239"/>
      <c r="O99" s="239"/>
      <c r="P99" s="239"/>
      <c r="Q99" s="239"/>
      <c r="R99" s="239"/>
      <c r="S99" s="239"/>
      <c r="T99" s="239"/>
      <c r="U99" s="239"/>
      <c r="V99" s="249"/>
    </row>
    <row r="100" spans="1:22" ht="12.75">
      <c r="A100" s="245"/>
      <c r="B100" s="241" t="s">
        <v>49</v>
      </c>
      <c r="C100" s="244" t="s">
        <v>486</v>
      </c>
      <c r="D100" s="2" t="s">
        <v>168</v>
      </c>
      <c r="E100" s="80">
        <v>0</v>
      </c>
      <c r="F100" s="80">
        <v>0</v>
      </c>
      <c r="G100" s="197">
        <v>0</v>
      </c>
      <c r="H100" s="80">
        <v>0</v>
      </c>
      <c r="I100" s="80">
        <v>0</v>
      </c>
      <c r="J100" s="197">
        <v>0</v>
      </c>
      <c r="K100" s="197">
        <v>0</v>
      </c>
      <c r="L100" s="197">
        <v>1.7</v>
      </c>
      <c r="M100" s="198">
        <v>7.6</v>
      </c>
      <c r="N100" s="197" t="s">
        <v>163</v>
      </c>
      <c r="O100" s="197" t="s">
        <v>163</v>
      </c>
      <c r="P100" s="197" t="s">
        <v>163</v>
      </c>
      <c r="Q100" s="198" t="s">
        <v>163</v>
      </c>
      <c r="R100" s="198" t="s">
        <v>163</v>
      </c>
      <c r="S100" s="197" t="s">
        <v>163</v>
      </c>
      <c r="T100" s="197" t="s">
        <v>163</v>
      </c>
      <c r="U100" s="198" t="s">
        <v>163</v>
      </c>
      <c r="V100" s="199" t="s">
        <v>163</v>
      </c>
    </row>
    <row r="101" spans="1:22" ht="24">
      <c r="A101" s="240"/>
      <c r="B101" s="241"/>
      <c r="C101" s="244" t="s">
        <v>486</v>
      </c>
      <c r="D101" s="2" t="s">
        <v>219</v>
      </c>
      <c r="E101" s="239" t="s">
        <v>163</v>
      </c>
      <c r="F101" s="239"/>
      <c r="G101" s="306" t="s">
        <v>163</v>
      </c>
      <c r="H101" s="306"/>
      <c r="I101" s="307" t="s">
        <v>163</v>
      </c>
      <c r="J101" s="307"/>
      <c r="K101" s="253">
        <v>3</v>
      </c>
      <c r="L101" s="253"/>
      <c r="M101" s="308" t="s">
        <v>163</v>
      </c>
      <c r="N101" s="308"/>
      <c r="O101" s="308" t="s">
        <v>163</v>
      </c>
      <c r="P101" s="308"/>
      <c r="Q101" s="253">
        <v>12</v>
      </c>
      <c r="R101" s="253"/>
      <c r="S101" s="308" t="s">
        <v>163</v>
      </c>
      <c r="T101" s="308"/>
      <c r="U101" s="253">
        <v>12</v>
      </c>
      <c r="V101" s="301"/>
    </row>
    <row r="102" spans="1:22" ht="12.75">
      <c r="A102" s="240"/>
      <c r="B102" s="241"/>
      <c r="C102" s="244" t="s">
        <v>486</v>
      </c>
      <c r="D102" s="2" t="s">
        <v>220</v>
      </c>
      <c r="E102" s="239">
        <v>0</v>
      </c>
      <c r="F102" s="239"/>
      <c r="G102" s="239"/>
      <c r="H102" s="239"/>
      <c r="I102" s="239"/>
      <c r="J102" s="239"/>
      <c r="K102" s="239"/>
      <c r="L102" s="239"/>
      <c r="M102" s="239"/>
      <c r="N102" s="239"/>
      <c r="O102" s="239"/>
      <c r="P102" s="239"/>
      <c r="Q102" s="239"/>
      <c r="R102" s="239"/>
      <c r="S102" s="239"/>
      <c r="T102" s="239"/>
      <c r="U102" s="239"/>
      <c r="V102" s="249"/>
    </row>
    <row r="103" spans="1:22" ht="12.75">
      <c r="A103" s="240"/>
      <c r="B103" s="241" t="s">
        <v>51</v>
      </c>
      <c r="C103" s="244" t="s">
        <v>218</v>
      </c>
      <c r="D103" s="2" t="s">
        <v>168</v>
      </c>
      <c r="E103" s="80">
        <v>0</v>
      </c>
      <c r="F103" s="80">
        <v>0</v>
      </c>
      <c r="G103" s="197">
        <v>0</v>
      </c>
      <c r="H103" s="80">
        <v>0</v>
      </c>
      <c r="I103" s="80">
        <v>0</v>
      </c>
      <c r="J103" s="197">
        <v>18</v>
      </c>
      <c r="K103" s="197">
        <v>34</v>
      </c>
      <c r="L103" s="197">
        <v>106</v>
      </c>
      <c r="M103" s="198">
        <v>141</v>
      </c>
      <c r="N103" s="197" t="s">
        <v>163</v>
      </c>
      <c r="O103" s="197" t="s">
        <v>163</v>
      </c>
      <c r="P103" s="197" t="s">
        <v>163</v>
      </c>
      <c r="Q103" s="198" t="s">
        <v>163</v>
      </c>
      <c r="R103" s="198" t="s">
        <v>163</v>
      </c>
      <c r="S103" s="197" t="s">
        <v>163</v>
      </c>
      <c r="T103" s="197" t="s">
        <v>163</v>
      </c>
      <c r="U103" s="198" t="s">
        <v>163</v>
      </c>
      <c r="V103" s="199" t="s">
        <v>163</v>
      </c>
    </row>
    <row r="104" spans="1:22" ht="24">
      <c r="A104" s="240"/>
      <c r="B104" s="241"/>
      <c r="C104" s="244"/>
      <c r="D104" s="2" t="s">
        <v>219</v>
      </c>
      <c r="E104" s="239" t="s">
        <v>163</v>
      </c>
      <c r="F104" s="239"/>
      <c r="G104" s="306" t="s">
        <v>163</v>
      </c>
      <c r="H104" s="306"/>
      <c r="I104" s="307" t="s">
        <v>163</v>
      </c>
      <c r="J104" s="307"/>
      <c r="K104" s="253">
        <v>19</v>
      </c>
      <c r="L104" s="253"/>
      <c r="M104" s="308" t="s">
        <v>163</v>
      </c>
      <c r="N104" s="308"/>
      <c r="O104" s="308" t="s">
        <v>163</v>
      </c>
      <c r="P104" s="308"/>
      <c r="Q104" s="253">
        <v>75</v>
      </c>
      <c r="R104" s="253"/>
      <c r="S104" s="308" t="s">
        <v>163</v>
      </c>
      <c r="T104" s="308"/>
      <c r="U104" s="253">
        <v>77</v>
      </c>
      <c r="V104" s="301"/>
    </row>
    <row r="105" spans="1:22" ht="24.75" customHeight="1" thickBot="1">
      <c r="A105" s="317"/>
      <c r="B105" s="332"/>
      <c r="C105" s="333"/>
      <c r="D105" s="131" t="s">
        <v>220</v>
      </c>
      <c r="E105" s="334">
        <v>0</v>
      </c>
      <c r="F105" s="334"/>
      <c r="G105" s="334"/>
      <c r="H105" s="334"/>
      <c r="I105" s="334"/>
      <c r="J105" s="334"/>
      <c r="K105" s="334"/>
      <c r="L105" s="334"/>
      <c r="M105" s="334"/>
      <c r="N105" s="334"/>
      <c r="O105" s="334"/>
      <c r="P105" s="334"/>
      <c r="Q105" s="334"/>
      <c r="R105" s="334"/>
      <c r="S105" s="334"/>
      <c r="T105" s="334"/>
      <c r="U105" s="334"/>
      <c r="V105" s="335"/>
    </row>
    <row r="106" spans="1:22" ht="12.75">
      <c r="A106" s="336" t="s">
        <v>490</v>
      </c>
      <c r="B106" s="337"/>
      <c r="C106" s="337"/>
      <c r="D106" s="337"/>
      <c r="E106" s="337"/>
      <c r="F106" s="337"/>
      <c r="G106" s="337"/>
      <c r="H106" s="337"/>
      <c r="I106" s="337"/>
      <c r="J106" s="337"/>
      <c r="K106" s="337"/>
      <c r="L106" s="337"/>
      <c r="M106" s="337"/>
      <c r="N106" s="337"/>
      <c r="O106" s="337"/>
      <c r="P106" s="337"/>
      <c r="Q106" s="337"/>
      <c r="R106" s="337"/>
      <c r="S106" s="337"/>
      <c r="T106" s="337"/>
      <c r="U106" s="337"/>
      <c r="V106" s="338"/>
    </row>
    <row r="107" spans="1:22" s="124" customFormat="1" ht="15.75" customHeight="1">
      <c r="A107" s="339" t="s">
        <v>114</v>
      </c>
      <c r="B107" s="340"/>
      <c r="C107" s="340"/>
      <c r="D107" s="340"/>
      <c r="E107" s="340"/>
      <c r="F107" s="340"/>
      <c r="G107" s="340"/>
      <c r="H107" s="340"/>
      <c r="I107" s="340"/>
      <c r="J107" s="340"/>
      <c r="K107" s="340"/>
      <c r="L107" s="340"/>
      <c r="M107" s="340"/>
      <c r="N107" s="340"/>
      <c r="O107" s="340"/>
      <c r="P107" s="340"/>
      <c r="Q107" s="340"/>
      <c r="R107" s="340"/>
      <c r="S107" s="340"/>
      <c r="T107" s="340"/>
      <c r="U107" s="340"/>
      <c r="V107" s="341"/>
    </row>
    <row r="108" spans="1:22" ht="12.75">
      <c r="A108" s="276" t="s">
        <v>115</v>
      </c>
      <c r="B108" s="278" t="s">
        <v>116</v>
      </c>
      <c r="C108" s="280" t="s">
        <v>217</v>
      </c>
      <c r="D108" s="138" t="s">
        <v>164</v>
      </c>
      <c r="E108" s="312">
        <v>2007</v>
      </c>
      <c r="F108" s="313"/>
      <c r="G108" s="312">
        <v>2008</v>
      </c>
      <c r="H108" s="313"/>
      <c r="I108" s="314">
        <v>2009</v>
      </c>
      <c r="J108" s="315"/>
      <c r="K108" s="314">
        <v>2010</v>
      </c>
      <c r="L108" s="315"/>
      <c r="M108" s="312">
        <v>2011</v>
      </c>
      <c r="N108" s="313"/>
      <c r="O108" s="312">
        <v>2012</v>
      </c>
      <c r="P108" s="313"/>
      <c r="Q108" s="314">
        <v>2013</v>
      </c>
      <c r="R108" s="315"/>
      <c r="S108" s="312">
        <v>2014</v>
      </c>
      <c r="T108" s="313"/>
      <c r="U108" s="314">
        <v>2015</v>
      </c>
      <c r="V108" s="316"/>
    </row>
    <row r="109" spans="1:22" ht="12.75">
      <c r="A109" s="277"/>
      <c r="B109" s="279"/>
      <c r="C109" s="281"/>
      <c r="D109" s="139" t="s">
        <v>165</v>
      </c>
      <c r="E109" s="140" t="s">
        <v>166</v>
      </c>
      <c r="F109" s="140" t="s">
        <v>167</v>
      </c>
      <c r="G109" s="140" t="s">
        <v>166</v>
      </c>
      <c r="H109" s="140" t="s">
        <v>167</v>
      </c>
      <c r="I109" s="140" t="s">
        <v>166</v>
      </c>
      <c r="J109" s="140" t="s">
        <v>167</v>
      </c>
      <c r="K109" s="140" t="s">
        <v>166</v>
      </c>
      <c r="L109" s="140" t="s">
        <v>167</v>
      </c>
      <c r="M109" s="141" t="s">
        <v>166</v>
      </c>
      <c r="N109" s="140" t="s">
        <v>167</v>
      </c>
      <c r="O109" s="140" t="s">
        <v>166</v>
      </c>
      <c r="P109" s="140" t="s">
        <v>167</v>
      </c>
      <c r="Q109" s="141" t="s">
        <v>166</v>
      </c>
      <c r="R109" s="141" t="s">
        <v>167</v>
      </c>
      <c r="S109" s="140" t="s">
        <v>166</v>
      </c>
      <c r="T109" s="140" t="s">
        <v>167</v>
      </c>
      <c r="U109" s="141" t="s">
        <v>166</v>
      </c>
      <c r="V109" s="142" t="s">
        <v>167</v>
      </c>
    </row>
    <row r="110" spans="1:22" ht="12.75" customHeight="1">
      <c r="A110" s="240"/>
      <c r="B110" s="241" t="s">
        <v>494</v>
      </c>
      <c r="C110" s="244" t="s">
        <v>218</v>
      </c>
      <c r="D110" s="2" t="s">
        <v>168</v>
      </c>
      <c r="E110" s="200">
        <v>0</v>
      </c>
      <c r="F110" s="200">
        <v>0</v>
      </c>
      <c r="G110" s="200">
        <v>0</v>
      </c>
      <c r="H110" s="144">
        <v>0</v>
      </c>
      <c r="I110" s="144">
        <v>0</v>
      </c>
      <c r="J110" s="200">
        <v>18</v>
      </c>
      <c r="K110" s="200">
        <v>54</v>
      </c>
      <c r="L110" s="200">
        <v>102</v>
      </c>
      <c r="M110" s="201">
        <v>170</v>
      </c>
      <c r="N110" s="200" t="s">
        <v>163</v>
      </c>
      <c r="O110" s="200" t="s">
        <v>163</v>
      </c>
      <c r="P110" s="200" t="s">
        <v>163</v>
      </c>
      <c r="Q110" s="201" t="s">
        <v>163</v>
      </c>
      <c r="R110" s="201" t="s">
        <v>163</v>
      </c>
      <c r="S110" s="200" t="s">
        <v>163</v>
      </c>
      <c r="T110" s="200" t="s">
        <v>163</v>
      </c>
      <c r="U110" s="201" t="s">
        <v>163</v>
      </c>
      <c r="V110" s="223" t="s">
        <v>163</v>
      </c>
    </row>
    <row r="111" spans="1:22" ht="24">
      <c r="A111" s="240"/>
      <c r="B111" s="241"/>
      <c r="C111" s="244"/>
      <c r="D111" s="2" t="s">
        <v>219</v>
      </c>
      <c r="E111" s="342" t="s">
        <v>163</v>
      </c>
      <c r="F111" s="342"/>
      <c r="G111" s="345" t="s">
        <v>163</v>
      </c>
      <c r="H111" s="345"/>
      <c r="I111" s="342" t="s">
        <v>163</v>
      </c>
      <c r="J111" s="342"/>
      <c r="K111" s="345">
        <v>240</v>
      </c>
      <c r="L111" s="345"/>
      <c r="M111" s="342" t="s">
        <v>163</v>
      </c>
      <c r="N111" s="342"/>
      <c r="O111" s="342" t="s">
        <v>163</v>
      </c>
      <c r="P111" s="342"/>
      <c r="Q111" s="345">
        <v>960</v>
      </c>
      <c r="R111" s="345"/>
      <c r="S111" s="342" t="s">
        <v>163</v>
      </c>
      <c r="T111" s="342"/>
      <c r="U111" s="345">
        <v>979</v>
      </c>
      <c r="V111" s="346"/>
    </row>
    <row r="112" spans="1:22" ht="12.75">
      <c r="A112" s="240"/>
      <c r="B112" s="241"/>
      <c r="C112" s="244"/>
      <c r="D112" s="2" t="s">
        <v>220</v>
      </c>
      <c r="E112" s="343">
        <v>0</v>
      </c>
      <c r="F112" s="343"/>
      <c r="G112" s="343"/>
      <c r="H112" s="343"/>
      <c r="I112" s="343"/>
      <c r="J112" s="343"/>
      <c r="K112" s="343"/>
      <c r="L112" s="343"/>
      <c r="M112" s="343"/>
      <c r="N112" s="343"/>
      <c r="O112" s="343"/>
      <c r="P112" s="343"/>
      <c r="Q112" s="343"/>
      <c r="R112" s="343"/>
      <c r="S112" s="343"/>
      <c r="T112" s="343"/>
      <c r="U112" s="343"/>
      <c r="V112" s="344"/>
    </row>
    <row r="113" spans="1:22" ht="12.75" customHeight="1">
      <c r="A113" s="240"/>
      <c r="B113" s="241" t="s">
        <v>491</v>
      </c>
      <c r="C113" s="244" t="s">
        <v>218</v>
      </c>
      <c r="D113" s="2" t="s">
        <v>168</v>
      </c>
      <c r="E113" s="200">
        <v>0</v>
      </c>
      <c r="F113" s="200">
        <v>0</v>
      </c>
      <c r="G113" s="200">
        <v>0</v>
      </c>
      <c r="H113" s="144">
        <v>0</v>
      </c>
      <c r="I113" s="144">
        <v>0</v>
      </c>
      <c r="J113" s="200">
        <v>18</v>
      </c>
      <c r="K113" s="200">
        <v>54</v>
      </c>
      <c r="L113" s="200">
        <v>102</v>
      </c>
      <c r="M113" s="201">
        <v>170</v>
      </c>
      <c r="N113" s="200" t="s">
        <v>163</v>
      </c>
      <c r="O113" s="200" t="s">
        <v>163</v>
      </c>
      <c r="P113" s="200" t="s">
        <v>163</v>
      </c>
      <c r="Q113" s="201" t="s">
        <v>163</v>
      </c>
      <c r="R113" s="201" t="s">
        <v>163</v>
      </c>
      <c r="S113" s="200" t="s">
        <v>163</v>
      </c>
      <c r="T113" s="200" t="s">
        <v>163</v>
      </c>
      <c r="U113" s="201" t="s">
        <v>163</v>
      </c>
      <c r="V113" s="223" t="s">
        <v>163</v>
      </c>
    </row>
    <row r="114" spans="1:22" ht="24">
      <c r="A114" s="240"/>
      <c r="B114" s="241"/>
      <c r="C114" s="244"/>
      <c r="D114" s="2" t="s">
        <v>219</v>
      </c>
      <c r="E114" s="342" t="s">
        <v>163</v>
      </c>
      <c r="F114" s="342"/>
      <c r="G114" s="345" t="s">
        <v>163</v>
      </c>
      <c r="H114" s="345"/>
      <c r="I114" s="342" t="s">
        <v>163</v>
      </c>
      <c r="J114" s="342"/>
      <c r="K114" s="345">
        <v>75</v>
      </c>
      <c r="L114" s="345"/>
      <c r="M114" s="342" t="s">
        <v>163</v>
      </c>
      <c r="N114" s="342"/>
      <c r="O114" s="342" t="s">
        <v>163</v>
      </c>
      <c r="P114" s="342"/>
      <c r="Q114" s="345">
        <v>300</v>
      </c>
      <c r="R114" s="345"/>
      <c r="S114" s="342" t="s">
        <v>163</v>
      </c>
      <c r="T114" s="342"/>
      <c r="U114" s="345">
        <v>306</v>
      </c>
      <c r="V114" s="346"/>
    </row>
    <row r="115" spans="1:22" ht="12.75">
      <c r="A115" s="240"/>
      <c r="B115" s="241"/>
      <c r="C115" s="244"/>
      <c r="D115" s="2" t="s">
        <v>220</v>
      </c>
      <c r="E115" s="239">
        <v>0</v>
      </c>
      <c r="F115" s="239"/>
      <c r="G115" s="239"/>
      <c r="H115" s="239"/>
      <c r="I115" s="239"/>
      <c r="J115" s="239"/>
      <c r="K115" s="239"/>
      <c r="L115" s="239"/>
      <c r="M115" s="239"/>
      <c r="N115" s="239"/>
      <c r="O115" s="239"/>
      <c r="P115" s="239"/>
      <c r="Q115" s="239"/>
      <c r="R115" s="239"/>
      <c r="S115" s="239"/>
      <c r="T115" s="239"/>
      <c r="U115" s="239"/>
      <c r="V115" s="249"/>
    </row>
    <row r="116" spans="1:22" ht="12.75" customHeight="1">
      <c r="A116" s="240"/>
      <c r="B116" s="241" t="s">
        <v>492</v>
      </c>
      <c r="C116" s="244" t="s">
        <v>218</v>
      </c>
      <c r="D116" s="2" t="s">
        <v>168</v>
      </c>
      <c r="E116" s="197">
        <v>0</v>
      </c>
      <c r="F116" s="197">
        <v>0</v>
      </c>
      <c r="G116" s="197">
        <v>0</v>
      </c>
      <c r="H116" s="80">
        <v>0</v>
      </c>
      <c r="I116" s="80">
        <v>0</v>
      </c>
      <c r="J116" s="197">
        <v>18</v>
      </c>
      <c r="K116" s="197">
        <v>53</v>
      </c>
      <c r="L116" s="197">
        <v>95</v>
      </c>
      <c r="M116" s="198">
        <v>167</v>
      </c>
      <c r="N116" s="197" t="s">
        <v>163</v>
      </c>
      <c r="O116" s="197" t="s">
        <v>163</v>
      </c>
      <c r="P116" s="197" t="s">
        <v>163</v>
      </c>
      <c r="Q116" s="198" t="s">
        <v>163</v>
      </c>
      <c r="R116" s="198" t="s">
        <v>163</v>
      </c>
      <c r="S116" s="197" t="s">
        <v>163</v>
      </c>
      <c r="T116" s="197" t="s">
        <v>163</v>
      </c>
      <c r="U116" s="198" t="s">
        <v>163</v>
      </c>
      <c r="V116" s="199" t="s">
        <v>163</v>
      </c>
    </row>
    <row r="117" spans="1:22" ht="24">
      <c r="A117" s="240"/>
      <c r="B117" s="241"/>
      <c r="C117" s="244"/>
      <c r="D117" s="2" t="s">
        <v>219</v>
      </c>
      <c r="E117" s="307" t="s">
        <v>163</v>
      </c>
      <c r="F117" s="307"/>
      <c r="G117" s="306" t="s">
        <v>163</v>
      </c>
      <c r="H117" s="306"/>
      <c r="I117" s="307" t="s">
        <v>163</v>
      </c>
      <c r="J117" s="307"/>
      <c r="K117" s="306">
        <v>168</v>
      </c>
      <c r="L117" s="306"/>
      <c r="M117" s="307" t="s">
        <v>163</v>
      </c>
      <c r="N117" s="307"/>
      <c r="O117" s="307" t="s">
        <v>163</v>
      </c>
      <c r="P117" s="307"/>
      <c r="Q117" s="306">
        <v>672</v>
      </c>
      <c r="R117" s="306"/>
      <c r="S117" s="307" t="s">
        <v>163</v>
      </c>
      <c r="T117" s="307"/>
      <c r="U117" s="306">
        <v>685</v>
      </c>
      <c r="V117" s="347"/>
    </row>
    <row r="118" spans="1:22" ht="13.5" thickBot="1">
      <c r="A118" s="256"/>
      <c r="B118" s="263"/>
      <c r="C118" s="264"/>
      <c r="D118" s="212" t="s">
        <v>220</v>
      </c>
      <c r="E118" s="289">
        <v>0</v>
      </c>
      <c r="F118" s="289"/>
      <c r="G118" s="289"/>
      <c r="H118" s="289"/>
      <c r="I118" s="289"/>
      <c r="J118" s="289"/>
      <c r="K118" s="289"/>
      <c r="L118" s="289"/>
      <c r="M118" s="289"/>
      <c r="N118" s="289"/>
      <c r="O118" s="289"/>
      <c r="P118" s="289"/>
      <c r="Q118" s="289"/>
      <c r="R118" s="289"/>
      <c r="S118" s="289"/>
      <c r="T118" s="289"/>
      <c r="U118" s="289"/>
      <c r="V118" s="290"/>
    </row>
    <row r="119" spans="1:22" ht="12.75">
      <c r="A119" s="291" t="s">
        <v>202</v>
      </c>
      <c r="B119" s="292"/>
      <c r="C119" s="292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3"/>
    </row>
    <row r="120" spans="1:22" ht="12.75">
      <c r="A120" s="276" t="s">
        <v>115</v>
      </c>
      <c r="B120" s="278" t="s">
        <v>116</v>
      </c>
      <c r="C120" s="280" t="s">
        <v>217</v>
      </c>
      <c r="D120" s="138" t="s">
        <v>164</v>
      </c>
      <c r="E120" s="312">
        <v>2007</v>
      </c>
      <c r="F120" s="313"/>
      <c r="G120" s="312">
        <v>2008</v>
      </c>
      <c r="H120" s="313"/>
      <c r="I120" s="314">
        <v>2009</v>
      </c>
      <c r="J120" s="315"/>
      <c r="K120" s="314">
        <v>2010</v>
      </c>
      <c r="L120" s="315"/>
      <c r="M120" s="312">
        <v>2011</v>
      </c>
      <c r="N120" s="313"/>
      <c r="O120" s="312">
        <v>2012</v>
      </c>
      <c r="P120" s="313"/>
      <c r="Q120" s="314">
        <v>2013</v>
      </c>
      <c r="R120" s="315"/>
      <c r="S120" s="312">
        <v>2014</v>
      </c>
      <c r="T120" s="313"/>
      <c r="U120" s="314">
        <v>2015</v>
      </c>
      <c r="V120" s="316"/>
    </row>
    <row r="121" spans="1:22" ht="13.5" thickBot="1">
      <c r="A121" s="294"/>
      <c r="B121" s="295"/>
      <c r="C121" s="296"/>
      <c r="D121" s="214" t="s">
        <v>165</v>
      </c>
      <c r="E121" s="215" t="s">
        <v>166</v>
      </c>
      <c r="F121" s="215" t="s">
        <v>167</v>
      </c>
      <c r="G121" s="215" t="s">
        <v>166</v>
      </c>
      <c r="H121" s="215" t="s">
        <v>167</v>
      </c>
      <c r="I121" s="215" t="s">
        <v>166</v>
      </c>
      <c r="J121" s="215" t="s">
        <v>167</v>
      </c>
      <c r="K121" s="215" t="s">
        <v>166</v>
      </c>
      <c r="L121" s="215" t="s">
        <v>167</v>
      </c>
      <c r="M121" s="216" t="s">
        <v>166</v>
      </c>
      <c r="N121" s="215" t="s">
        <v>167</v>
      </c>
      <c r="O121" s="215" t="s">
        <v>166</v>
      </c>
      <c r="P121" s="215" t="s">
        <v>167</v>
      </c>
      <c r="Q121" s="216" t="s">
        <v>166</v>
      </c>
      <c r="R121" s="216" t="s">
        <v>167</v>
      </c>
      <c r="S121" s="215" t="s">
        <v>166</v>
      </c>
      <c r="T121" s="215" t="s">
        <v>167</v>
      </c>
      <c r="U121" s="216" t="s">
        <v>166</v>
      </c>
      <c r="V121" s="217" t="s">
        <v>167</v>
      </c>
    </row>
    <row r="122" spans="1:22" ht="12.75">
      <c r="A122" s="297" t="s">
        <v>480</v>
      </c>
      <c r="B122" s="299" t="s">
        <v>52</v>
      </c>
      <c r="C122" s="300" t="s">
        <v>481</v>
      </c>
      <c r="D122" s="126" t="s">
        <v>168</v>
      </c>
      <c r="E122" s="127">
        <v>0</v>
      </c>
      <c r="F122" s="127">
        <v>0</v>
      </c>
      <c r="G122" s="133">
        <v>0</v>
      </c>
      <c r="H122" s="127">
        <v>0</v>
      </c>
      <c r="I122" s="127">
        <v>0</v>
      </c>
      <c r="J122" s="133">
        <v>0</v>
      </c>
      <c r="K122" s="209">
        <v>119.5</v>
      </c>
      <c r="L122" s="133">
        <v>206.62</v>
      </c>
      <c r="M122" s="145">
        <v>311.32</v>
      </c>
      <c r="N122" s="133" t="s">
        <v>163</v>
      </c>
      <c r="O122" s="133" t="s">
        <v>163</v>
      </c>
      <c r="P122" s="133" t="s">
        <v>163</v>
      </c>
      <c r="Q122" s="134" t="s">
        <v>163</v>
      </c>
      <c r="R122" s="134" t="s">
        <v>163</v>
      </c>
      <c r="S122" s="133" t="s">
        <v>163</v>
      </c>
      <c r="T122" s="133" t="s">
        <v>163</v>
      </c>
      <c r="U122" s="134" t="s">
        <v>163</v>
      </c>
      <c r="V122" s="135" t="s">
        <v>163</v>
      </c>
    </row>
    <row r="123" spans="1:22" ht="24">
      <c r="A123" s="298"/>
      <c r="B123" s="241"/>
      <c r="C123" s="258"/>
      <c r="D123" s="2" t="s">
        <v>219</v>
      </c>
      <c r="E123" s="239" t="s">
        <v>163</v>
      </c>
      <c r="F123" s="239"/>
      <c r="G123" s="268" t="s">
        <v>163</v>
      </c>
      <c r="H123" s="269"/>
      <c r="I123" s="270" t="s">
        <v>163</v>
      </c>
      <c r="J123" s="271"/>
      <c r="K123" s="253">
        <v>534</v>
      </c>
      <c r="L123" s="253"/>
      <c r="M123" s="254" t="s">
        <v>163</v>
      </c>
      <c r="N123" s="255"/>
      <c r="O123" s="254" t="s">
        <v>163</v>
      </c>
      <c r="P123" s="255"/>
      <c r="Q123" s="253">
        <v>2137</v>
      </c>
      <c r="R123" s="253"/>
      <c r="S123" s="254" t="s">
        <v>163</v>
      </c>
      <c r="T123" s="255"/>
      <c r="U123" s="253">
        <v>2180</v>
      </c>
      <c r="V123" s="301"/>
    </row>
    <row r="124" spans="1:22" ht="12.75">
      <c r="A124" s="298"/>
      <c r="B124" s="241"/>
      <c r="C124" s="259"/>
      <c r="D124" s="2" t="s">
        <v>220</v>
      </c>
      <c r="E124" s="250">
        <v>0</v>
      </c>
      <c r="F124" s="251"/>
      <c r="G124" s="251"/>
      <c r="H124" s="251"/>
      <c r="I124" s="251"/>
      <c r="J124" s="251"/>
      <c r="K124" s="251"/>
      <c r="L124" s="251"/>
      <c r="M124" s="251"/>
      <c r="N124" s="251"/>
      <c r="O124" s="251"/>
      <c r="P124" s="251"/>
      <c r="Q124" s="251"/>
      <c r="R124" s="251"/>
      <c r="S124" s="251"/>
      <c r="T124" s="251"/>
      <c r="U124" s="251"/>
      <c r="V124" s="252"/>
    </row>
    <row r="125" spans="1:22" ht="12.75">
      <c r="A125" s="208"/>
      <c r="B125" s="241" t="s">
        <v>482</v>
      </c>
      <c r="C125" s="264" t="s">
        <v>481</v>
      </c>
      <c r="D125" s="2" t="s">
        <v>168</v>
      </c>
      <c r="E125" s="80">
        <v>0</v>
      </c>
      <c r="F125" s="80">
        <v>0</v>
      </c>
      <c r="G125" s="197">
        <v>0</v>
      </c>
      <c r="H125" s="80">
        <v>0</v>
      </c>
      <c r="I125" s="80">
        <v>0</v>
      </c>
      <c r="J125" s="197">
        <v>0</v>
      </c>
      <c r="K125" s="197">
        <v>50.15</v>
      </c>
      <c r="L125" s="197">
        <v>97.65</v>
      </c>
      <c r="M125" s="198">
        <v>144.85</v>
      </c>
      <c r="N125" s="197" t="s">
        <v>163</v>
      </c>
      <c r="O125" s="197" t="s">
        <v>163</v>
      </c>
      <c r="P125" s="197" t="s">
        <v>163</v>
      </c>
      <c r="Q125" s="198" t="s">
        <v>163</v>
      </c>
      <c r="R125" s="198" t="s">
        <v>163</v>
      </c>
      <c r="S125" s="197" t="s">
        <v>163</v>
      </c>
      <c r="T125" s="197" t="s">
        <v>163</v>
      </c>
      <c r="U125" s="198" t="s">
        <v>163</v>
      </c>
      <c r="V125" s="199" t="s">
        <v>163</v>
      </c>
    </row>
    <row r="126" spans="1:22" ht="24">
      <c r="A126" s="208"/>
      <c r="B126" s="241"/>
      <c r="C126" s="258"/>
      <c r="D126" s="2" t="s">
        <v>219</v>
      </c>
      <c r="E126" s="239" t="s">
        <v>163</v>
      </c>
      <c r="F126" s="239"/>
      <c r="G126" s="268" t="s">
        <v>163</v>
      </c>
      <c r="H126" s="269"/>
      <c r="I126" s="270" t="s">
        <v>163</v>
      </c>
      <c r="J126" s="271"/>
      <c r="K126" s="253">
        <v>264</v>
      </c>
      <c r="L126" s="253"/>
      <c r="M126" s="254" t="s">
        <v>163</v>
      </c>
      <c r="N126" s="255"/>
      <c r="O126" s="254" t="s">
        <v>163</v>
      </c>
      <c r="P126" s="255"/>
      <c r="Q126" s="253">
        <v>1054</v>
      </c>
      <c r="R126" s="253"/>
      <c r="S126" s="254" t="s">
        <v>163</v>
      </c>
      <c r="T126" s="255"/>
      <c r="U126" s="253">
        <v>1075</v>
      </c>
      <c r="V126" s="301"/>
    </row>
    <row r="127" spans="1:22" ht="12.75">
      <c r="A127" s="208"/>
      <c r="B127" s="263"/>
      <c r="C127" s="258"/>
      <c r="D127" s="212" t="s">
        <v>220</v>
      </c>
      <c r="E127" s="260">
        <v>0</v>
      </c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261"/>
      <c r="R127" s="261"/>
      <c r="S127" s="261"/>
      <c r="T127" s="261"/>
      <c r="U127" s="261"/>
      <c r="V127" s="262"/>
    </row>
    <row r="128" spans="1:22" ht="12.75">
      <c r="A128" s="225"/>
      <c r="B128" s="348" t="s">
        <v>483</v>
      </c>
      <c r="C128" s="244" t="s">
        <v>481</v>
      </c>
      <c r="D128" s="2" t="s">
        <v>168</v>
      </c>
      <c r="E128" s="80">
        <v>0</v>
      </c>
      <c r="F128" s="80">
        <v>0</v>
      </c>
      <c r="G128" s="197">
        <v>0</v>
      </c>
      <c r="H128" s="80">
        <v>0</v>
      </c>
      <c r="I128" s="80">
        <v>0</v>
      </c>
      <c r="J128" s="197">
        <v>0</v>
      </c>
      <c r="K128" s="197">
        <v>69.35</v>
      </c>
      <c r="L128" s="197">
        <v>108.97</v>
      </c>
      <c r="M128" s="198">
        <v>166.47</v>
      </c>
      <c r="N128" s="197" t="s">
        <v>163</v>
      </c>
      <c r="O128" s="197" t="s">
        <v>163</v>
      </c>
      <c r="P128" s="197" t="s">
        <v>163</v>
      </c>
      <c r="Q128" s="198" t="s">
        <v>163</v>
      </c>
      <c r="R128" s="198" t="s">
        <v>163</v>
      </c>
      <c r="S128" s="197" t="s">
        <v>163</v>
      </c>
      <c r="T128" s="197" t="s">
        <v>163</v>
      </c>
      <c r="U128" s="198" t="s">
        <v>163</v>
      </c>
      <c r="V128" s="199" t="s">
        <v>163</v>
      </c>
    </row>
    <row r="129" spans="1:22" ht="24">
      <c r="A129" s="208"/>
      <c r="B129" s="348"/>
      <c r="C129" s="244"/>
      <c r="D129" s="2" t="s">
        <v>219</v>
      </c>
      <c r="E129" s="239" t="s">
        <v>163</v>
      </c>
      <c r="F129" s="239"/>
      <c r="G129" s="306" t="s">
        <v>163</v>
      </c>
      <c r="H129" s="306"/>
      <c r="I129" s="307" t="s">
        <v>163</v>
      </c>
      <c r="J129" s="307"/>
      <c r="K129" s="253">
        <v>271</v>
      </c>
      <c r="L129" s="253"/>
      <c r="M129" s="308" t="s">
        <v>163</v>
      </c>
      <c r="N129" s="308"/>
      <c r="O129" s="308" t="s">
        <v>163</v>
      </c>
      <c r="P129" s="308"/>
      <c r="Q129" s="253">
        <v>1083</v>
      </c>
      <c r="R129" s="253"/>
      <c r="S129" s="308" t="s">
        <v>163</v>
      </c>
      <c r="T129" s="308"/>
      <c r="U129" s="253">
        <v>1105</v>
      </c>
      <c r="V129" s="301"/>
    </row>
    <row r="130" spans="1:22" ht="12.75">
      <c r="A130" s="226"/>
      <c r="B130" s="348"/>
      <c r="C130" s="244"/>
      <c r="D130" s="2" t="s">
        <v>220</v>
      </c>
      <c r="E130" s="239">
        <v>0</v>
      </c>
      <c r="F130" s="239"/>
      <c r="G130" s="239"/>
      <c r="H130" s="239"/>
      <c r="I130" s="239"/>
      <c r="J130" s="239"/>
      <c r="K130" s="239"/>
      <c r="L130" s="239"/>
      <c r="M130" s="239"/>
      <c r="N130" s="239"/>
      <c r="O130" s="239"/>
      <c r="P130" s="239"/>
      <c r="Q130" s="239"/>
      <c r="R130" s="239"/>
      <c r="S130" s="239"/>
      <c r="T130" s="239"/>
      <c r="U130" s="239"/>
      <c r="V130" s="249"/>
    </row>
    <row r="131" spans="1:22" ht="12.75">
      <c r="A131" s="245"/>
      <c r="B131" s="241" t="s">
        <v>49</v>
      </c>
      <c r="C131" s="244" t="s">
        <v>486</v>
      </c>
      <c r="D131" s="2" t="s">
        <v>168</v>
      </c>
      <c r="E131" s="80">
        <v>0</v>
      </c>
      <c r="F131" s="80">
        <v>0</v>
      </c>
      <c r="G131" s="197">
        <v>0</v>
      </c>
      <c r="H131" s="80">
        <v>0</v>
      </c>
      <c r="I131" s="80">
        <v>0</v>
      </c>
      <c r="J131" s="197">
        <v>0</v>
      </c>
      <c r="K131" s="197">
        <v>0</v>
      </c>
      <c r="L131" s="197">
        <v>3</v>
      </c>
      <c r="M131" s="198">
        <v>15.9</v>
      </c>
      <c r="N131" s="197" t="s">
        <v>163</v>
      </c>
      <c r="O131" s="197" t="s">
        <v>163</v>
      </c>
      <c r="P131" s="197" t="s">
        <v>163</v>
      </c>
      <c r="Q131" s="198" t="s">
        <v>163</v>
      </c>
      <c r="R131" s="198" t="s">
        <v>163</v>
      </c>
      <c r="S131" s="197" t="s">
        <v>163</v>
      </c>
      <c r="T131" s="197" t="s">
        <v>163</v>
      </c>
      <c r="U131" s="198" t="s">
        <v>163</v>
      </c>
      <c r="V131" s="199" t="s">
        <v>163</v>
      </c>
    </row>
    <row r="132" spans="1:22" ht="24">
      <c r="A132" s="240"/>
      <c r="B132" s="241"/>
      <c r="C132" s="244"/>
      <c r="D132" s="2" t="s">
        <v>219</v>
      </c>
      <c r="E132" s="239" t="s">
        <v>163</v>
      </c>
      <c r="F132" s="239"/>
      <c r="G132" s="306" t="s">
        <v>163</v>
      </c>
      <c r="H132" s="306"/>
      <c r="I132" s="307" t="s">
        <v>163</v>
      </c>
      <c r="J132" s="307"/>
      <c r="K132" s="253">
        <v>10</v>
      </c>
      <c r="L132" s="253"/>
      <c r="M132" s="308" t="s">
        <v>163</v>
      </c>
      <c r="N132" s="308"/>
      <c r="O132" s="308" t="s">
        <v>163</v>
      </c>
      <c r="P132" s="308"/>
      <c r="Q132" s="253">
        <v>38</v>
      </c>
      <c r="R132" s="253"/>
      <c r="S132" s="308" t="s">
        <v>163</v>
      </c>
      <c r="T132" s="308"/>
      <c r="U132" s="253">
        <v>39</v>
      </c>
      <c r="V132" s="301"/>
    </row>
    <row r="133" spans="1:22" ht="12.75">
      <c r="A133" s="240"/>
      <c r="B133" s="241"/>
      <c r="C133" s="244"/>
      <c r="D133" s="2" t="s">
        <v>220</v>
      </c>
      <c r="E133" s="239">
        <v>0</v>
      </c>
      <c r="F133" s="239"/>
      <c r="G133" s="239"/>
      <c r="H133" s="239"/>
      <c r="I133" s="239"/>
      <c r="J133" s="239"/>
      <c r="K133" s="239"/>
      <c r="L133" s="239"/>
      <c r="M133" s="239"/>
      <c r="N133" s="239"/>
      <c r="O133" s="239"/>
      <c r="P133" s="239"/>
      <c r="Q133" s="239"/>
      <c r="R133" s="239"/>
      <c r="S133" s="239"/>
      <c r="T133" s="239"/>
      <c r="U133" s="239"/>
      <c r="V133" s="249"/>
    </row>
    <row r="134" spans="1:22" ht="12.75">
      <c r="A134" s="245"/>
      <c r="B134" s="257" t="s">
        <v>51</v>
      </c>
      <c r="C134" s="258" t="s">
        <v>218</v>
      </c>
      <c r="D134" s="4" t="s">
        <v>168</v>
      </c>
      <c r="E134" s="5">
        <v>0</v>
      </c>
      <c r="F134" s="5">
        <v>0</v>
      </c>
      <c r="G134" s="218">
        <v>0</v>
      </c>
      <c r="H134" s="5">
        <v>0</v>
      </c>
      <c r="I134" s="5">
        <v>0</v>
      </c>
      <c r="J134" s="218">
        <v>15</v>
      </c>
      <c r="K134" s="218">
        <v>54</v>
      </c>
      <c r="L134" s="218">
        <v>96</v>
      </c>
      <c r="M134" s="219">
        <v>167</v>
      </c>
      <c r="N134" s="218" t="s">
        <v>163</v>
      </c>
      <c r="O134" s="218" t="s">
        <v>163</v>
      </c>
      <c r="P134" s="218" t="s">
        <v>163</v>
      </c>
      <c r="Q134" s="219" t="s">
        <v>163</v>
      </c>
      <c r="R134" s="219" t="s">
        <v>163</v>
      </c>
      <c r="S134" s="218" t="s">
        <v>163</v>
      </c>
      <c r="T134" s="218" t="s">
        <v>163</v>
      </c>
      <c r="U134" s="219" t="s">
        <v>163</v>
      </c>
      <c r="V134" s="220" t="s">
        <v>163</v>
      </c>
    </row>
    <row r="135" spans="1:22" ht="24">
      <c r="A135" s="240"/>
      <c r="B135" s="241"/>
      <c r="C135" s="258"/>
      <c r="D135" s="2" t="s">
        <v>219</v>
      </c>
      <c r="E135" s="239" t="s">
        <v>163</v>
      </c>
      <c r="F135" s="239"/>
      <c r="G135" s="268" t="s">
        <v>163</v>
      </c>
      <c r="H135" s="269"/>
      <c r="I135" s="270" t="s">
        <v>163</v>
      </c>
      <c r="J135" s="271"/>
      <c r="K135" s="253">
        <v>56</v>
      </c>
      <c r="L135" s="253"/>
      <c r="M135" s="254" t="s">
        <v>163</v>
      </c>
      <c r="N135" s="255"/>
      <c r="O135" s="254" t="s">
        <v>163</v>
      </c>
      <c r="P135" s="255"/>
      <c r="Q135" s="253">
        <v>225</v>
      </c>
      <c r="R135" s="253"/>
      <c r="S135" s="254" t="s">
        <v>163</v>
      </c>
      <c r="T135" s="255"/>
      <c r="U135" s="253">
        <v>230</v>
      </c>
      <c r="V135" s="301"/>
    </row>
    <row r="136" spans="1:22" ht="13.5" thickBot="1">
      <c r="A136" s="317"/>
      <c r="B136" s="332"/>
      <c r="C136" s="321"/>
      <c r="D136" s="131" t="s">
        <v>220</v>
      </c>
      <c r="E136" s="326">
        <v>0</v>
      </c>
      <c r="F136" s="327"/>
      <c r="G136" s="327"/>
      <c r="H136" s="327"/>
      <c r="I136" s="327"/>
      <c r="J136" s="327"/>
      <c r="K136" s="327"/>
      <c r="L136" s="327"/>
      <c r="M136" s="327"/>
      <c r="N136" s="327"/>
      <c r="O136" s="327"/>
      <c r="P136" s="327"/>
      <c r="Q136" s="327"/>
      <c r="R136" s="327"/>
      <c r="S136" s="327"/>
      <c r="T136" s="327"/>
      <c r="U136" s="327"/>
      <c r="V136" s="328"/>
    </row>
    <row r="137" spans="1:22" ht="12.75">
      <c r="A137" s="336" t="s">
        <v>493</v>
      </c>
      <c r="B137" s="337"/>
      <c r="C137" s="337"/>
      <c r="D137" s="337"/>
      <c r="E137" s="337"/>
      <c r="F137" s="337"/>
      <c r="G137" s="337"/>
      <c r="H137" s="337"/>
      <c r="I137" s="337"/>
      <c r="J137" s="337"/>
      <c r="K137" s="337"/>
      <c r="L137" s="337"/>
      <c r="M137" s="337"/>
      <c r="N137" s="337"/>
      <c r="O137" s="337"/>
      <c r="P137" s="337"/>
      <c r="Q137" s="337"/>
      <c r="R137" s="337"/>
      <c r="S137" s="337"/>
      <c r="T137" s="337"/>
      <c r="U137" s="337"/>
      <c r="V137" s="338"/>
    </row>
    <row r="138" spans="1:22" s="124" customFormat="1" ht="15.75" customHeight="1">
      <c r="A138" s="339" t="s">
        <v>114</v>
      </c>
      <c r="B138" s="340"/>
      <c r="C138" s="340"/>
      <c r="D138" s="340"/>
      <c r="E138" s="340"/>
      <c r="F138" s="340"/>
      <c r="G138" s="340"/>
      <c r="H138" s="340"/>
      <c r="I138" s="340"/>
      <c r="J138" s="340"/>
      <c r="K138" s="340"/>
      <c r="L138" s="340"/>
      <c r="M138" s="340"/>
      <c r="N138" s="340"/>
      <c r="O138" s="340"/>
      <c r="P138" s="340"/>
      <c r="Q138" s="340"/>
      <c r="R138" s="340"/>
      <c r="S138" s="340"/>
      <c r="T138" s="340"/>
      <c r="U138" s="340"/>
      <c r="V138" s="341"/>
    </row>
    <row r="139" spans="1:22" ht="12.75">
      <c r="A139" s="276" t="s">
        <v>115</v>
      </c>
      <c r="B139" s="278" t="s">
        <v>116</v>
      </c>
      <c r="C139" s="280" t="s">
        <v>217</v>
      </c>
      <c r="D139" s="138" t="s">
        <v>164</v>
      </c>
      <c r="E139" s="312">
        <v>2007</v>
      </c>
      <c r="F139" s="313"/>
      <c r="G139" s="312">
        <v>2008</v>
      </c>
      <c r="H139" s="313"/>
      <c r="I139" s="314">
        <v>2009</v>
      </c>
      <c r="J139" s="315"/>
      <c r="K139" s="314">
        <v>2010</v>
      </c>
      <c r="L139" s="315"/>
      <c r="M139" s="312">
        <v>2011</v>
      </c>
      <c r="N139" s="313"/>
      <c r="O139" s="312">
        <v>2012</v>
      </c>
      <c r="P139" s="313"/>
      <c r="Q139" s="314">
        <v>2013</v>
      </c>
      <c r="R139" s="315"/>
      <c r="S139" s="312">
        <v>2014</v>
      </c>
      <c r="T139" s="313"/>
      <c r="U139" s="314">
        <v>2015</v>
      </c>
      <c r="V139" s="316"/>
    </row>
    <row r="140" spans="1:22" ht="13.5" thickBot="1">
      <c r="A140" s="294"/>
      <c r="B140" s="295"/>
      <c r="C140" s="296"/>
      <c r="D140" s="214" t="s">
        <v>165</v>
      </c>
      <c r="E140" s="215" t="s">
        <v>166</v>
      </c>
      <c r="F140" s="215" t="s">
        <v>167</v>
      </c>
      <c r="G140" s="215" t="s">
        <v>166</v>
      </c>
      <c r="H140" s="215" t="s">
        <v>167</v>
      </c>
      <c r="I140" s="215" t="s">
        <v>166</v>
      </c>
      <c r="J140" s="215" t="s">
        <v>167</v>
      </c>
      <c r="K140" s="215" t="s">
        <v>166</v>
      </c>
      <c r="L140" s="215" t="s">
        <v>167</v>
      </c>
      <c r="M140" s="216" t="s">
        <v>166</v>
      </c>
      <c r="N140" s="215" t="s">
        <v>167</v>
      </c>
      <c r="O140" s="215" t="s">
        <v>166</v>
      </c>
      <c r="P140" s="215" t="s">
        <v>167</v>
      </c>
      <c r="Q140" s="216" t="s">
        <v>166</v>
      </c>
      <c r="R140" s="216" t="s">
        <v>167</v>
      </c>
      <c r="S140" s="215" t="s">
        <v>166</v>
      </c>
      <c r="T140" s="215" t="s">
        <v>167</v>
      </c>
      <c r="U140" s="216" t="s">
        <v>166</v>
      </c>
      <c r="V140" s="217" t="s">
        <v>167</v>
      </c>
    </row>
    <row r="141" spans="1:22" ht="12.75" customHeight="1">
      <c r="A141" s="245"/>
      <c r="B141" s="257" t="s">
        <v>494</v>
      </c>
      <c r="C141" s="259" t="s">
        <v>218</v>
      </c>
      <c r="D141" s="4" t="s">
        <v>168</v>
      </c>
      <c r="E141" s="221">
        <v>0</v>
      </c>
      <c r="F141" s="221">
        <v>0</v>
      </c>
      <c r="G141" s="221">
        <v>0</v>
      </c>
      <c r="H141" s="161">
        <v>0</v>
      </c>
      <c r="I141" s="161">
        <v>13</v>
      </c>
      <c r="J141" s="221">
        <v>45</v>
      </c>
      <c r="K141" s="221">
        <v>60</v>
      </c>
      <c r="L141" s="221">
        <v>100</v>
      </c>
      <c r="M141" s="222">
        <v>159</v>
      </c>
      <c r="N141" s="221" t="s">
        <v>163</v>
      </c>
      <c r="O141" s="221" t="s">
        <v>163</v>
      </c>
      <c r="P141" s="221" t="s">
        <v>163</v>
      </c>
      <c r="Q141" s="222" t="s">
        <v>163</v>
      </c>
      <c r="R141" s="222" t="s">
        <v>163</v>
      </c>
      <c r="S141" s="221" t="s">
        <v>163</v>
      </c>
      <c r="T141" s="221" t="s">
        <v>163</v>
      </c>
      <c r="U141" s="222" t="s">
        <v>163</v>
      </c>
      <c r="V141" s="224" t="s">
        <v>163</v>
      </c>
    </row>
    <row r="142" spans="1:22" ht="24">
      <c r="A142" s="240"/>
      <c r="B142" s="241"/>
      <c r="C142" s="244"/>
      <c r="D142" s="2" t="s">
        <v>219</v>
      </c>
      <c r="E142" s="342" t="s">
        <v>163</v>
      </c>
      <c r="F142" s="342"/>
      <c r="G142" s="345" t="s">
        <v>163</v>
      </c>
      <c r="H142" s="345"/>
      <c r="I142" s="342" t="s">
        <v>163</v>
      </c>
      <c r="J142" s="342"/>
      <c r="K142" s="345">
        <v>240</v>
      </c>
      <c r="L142" s="345"/>
      <c r="M142" s="342" t="s">
        <v>163</v>
      </c>
      <c r="N142" s="342"/>
      <c r="O142" s="342" t="s">
        <v>163</v>
      </c>
      <c r="P142" s="342"/>
      <c r="Q142" s="345">
        <v>960</v>
      </c>
      <c r="R142" s="345"/>
      <c r="S142" s="342" t="s">
        <v>163</v>
      </c>
      <c r="T142" s="342"/>
      <c r="U142" s="345">
        <v>979</v>
      </c>
      <c r="V142" s="346"/>
    </row>
    <row r="143" spans="1:22" ht="12.75">
      <c r="A143" s="240"/>
      <c r="B143" s="241"/>
      <c r="C143" s="244"/>
      <c r="D143" s="2" t="s">
        <v>220</v>
      </c>
      <c r="E143" s="343">
        <v>0</v>
      </c>
      <c r="F143" s="343"/>
      <c r="G143" s="343"/>
      <c r="H143" s="343"/>
      <c r="I143" s="343"/>
      <c r="J143" s="343"/>
      <c r="K143" s="343"/>
      <c r="L143" s="343"/>
      <c r="M143" s="343"/>
      <c r="N143" s="343"/>
      <c r="O143" s="343"/>
      <c r="P143" s="343"/>
      <c r="Q143" s="343"/>
      <c r="R143" s="343"/>
      <c r="S143" s="343"/>
      <c r="T143" s="343"/>
      <c r="U143" s="343"/>
      <c r="V143" s="344"/>
    </row>
    <row r="144" spans="1:22" ht="12.75" customHeight="1">
      <c r="A144" s="240"/>
      <c r="B144" s="241" t="s">
        <v>491</v>
      </c>
      <c r="C144" s="244" t="s">
        <v>218</v>
      </c>
      <c r="D144" s="2" t="s">
        <v>168</v>
      </c>
      <c r="E144" s="200">
        <v>0</v>
      </c>
      <c r="F144" s="200">
        <v>0</v>
      </c>
      <c r="G144" s="200">
        <v>0</v>
      </c>
      <c r="H144" s="144">
        <v>0</v>
      </c>
      <c r="I144" s="144">
        <v>13</v>
      </c>
      <c r="J144" s="200">
        <v>45</v>
      </c>
      <c r="K144" s="200">
        <v>60</v>
      </c>
      <c r="L144" s="200">
        <v>100</v>
      </c>
      <c r="M144" s="201">
        <v>159</v>
      </c>
      <c r="N144" s="200" t="s">
        <v>163</v>
      </c>
      <c r="O144" s="200" t="s">
        <v>163</v>
      </c>
      <c r="P144" s="200" t="s">
        <v>163</v>
      </c>
      <c r="Q144" s="201" t="s">
        <v>163</v>
      </c>
      <c r="R144" s="201" t="s">
        <v>163</v>
      </c>
      <c r="S144" s="200" t="s">
        <v>163</v>
      </c>
      <c r="T144" s="200" t="s">
        <v>163</v>
      </c>
      <c r="U144" s="201" t="s">
        <v>163</v>
      </c>
      <c r="V144" s="223" t="s">
        <v>163</v>
      </c>
    </row>
    <row r="145" spans="1:22" ht="24">
      <c r="A145" s="240"/>
      <c r="B145" s="241"/>
      <c r="C145" s="244"/>
      <c r="D145" s="2" t="s">
        <v>219</v>
      </c>
      <c r="E145" s="307" t="s">
        <v>163</v>
      </c>
      <c r="F145" s="307"/>
      <c r="G145" s="306" t="s">
        <v>163</v>
      </c>
      <c r="H145" s="306"/>
      <c r="I145" s="307" t="s">
        <v>163</v>
      </c>
      <c r="J145" s="307"/>
      <c r="K145" s="306">
        <v>75</v>
      </c>
      <c r="L145" s="306"/>
      <c r="M145" s="307" t="s">
        <v>163</v>
      </c>
      <c r="N145" s="307"/>
      <c r="O145" s="307" t="s">
        <v>163</v>
      </c>
      <c r="P145" s="307"/>
      <c r="Q145" s="306">
        <v>300</v>
      </c>
      <c r="R145" s="306"/>
      <c r="S145" s="307" t="s">
        <v>163</v>
      </c>
      <c r="T145" s="307"/>
      <c r="U145" s="306">
        <v>306</v>
      </c>
      <c r="V145" s="347"/>
    </row>
    <row r="146" spans="1:22" ht="12.75">
      <c r="A146" s="240"/>
      <c r="B146" s="241"/>
      <c r="C146" s="244"/>
      <c r="D146" s="2" t="s">
        <v>220</v>
      </c>
      <c r="E146" s="239">
        <v>0</v>
      </c>
      <c r="F146" s="239"/>
      <c r="G146" s="239"/>
      <c r="H146" s="239"/>
      <c r="I146" s="239"/>
      <c r="J146" s="239"/>
      <c r="K146" s="239"/>
      <c r="L146" s="239"/>
      <c r="M146" s="239"/>
      <c r="N146" s="239"/>
      <c r="O146" s="239"/>
      <c r="P146" s="239"/>
      <c r="Q146" s="239"/>
      <c r="R146" s="239"/>
      <c r="S146" s="239"/>
      <c r="T146" s="239"/>
      <c r="U146" s="239"/>
      <c r="V146" s="249"/>
    </row>
    <row r="147" spans="1:22" ht="25.5" customHeight="1">
      <c r="A147" s="245"/>
      <c r="B147" s="210" t="s">
        <v>495</v>
      </c>
      <c r="C147" s="213"/>
      <c r="D147" s="349"/>
      <c r="E147" s="350"/>
      <c r="F147" s="350"/>
      <c r="G147" s="350"/>
      <c r="H147" s="350"/>
      <c r="I147" s="350"/>
      <c r="J147" s="350"/>
      <c r="K147" s="350"/>
      <c r="L147" s="350"/>
      <c r="M147" s="350"/>
      <c r="N147" s="350"/>
      <c r="O147" s="350"/>
      <c r="P147" s="350"/>
      <c r="Q147" s="350"/>
      <c r="R147" s="350"/>
      <c r="S147" s="350"/>
      <c r="T147" s="350"/>
      <c r="U147" s="350"/>
      <c r="V147" s="351"/>
    </row>
    <row r="148" spans="1:22" ht="12.75">
      <c r="A148" s="240"/>
      <c r="B148" s="241" t="s">
        <v>496</v>
      </c>
      <c r="C148" s="264" t="s">
        <v>218</v>
      </c>
      <c r="D148" s="2" t="s">
        <v>168</v>
      </c>
      <c r="E148" s="197">
        <v>0</v>
      </c>
      <c r="F148" s="197">
        <v>0</v>
      </c>
      <c r="G148" s="197">
        <v>0</v>
      </c>
      <c r="H148" s="80">
        <v>0</v>
      </c>
      <c r="I148" s="80">
        <v>8</v>
      </c>
      <c r="J148" s="197">
        <v>25</v>
      </c>
      <c r="K148" s="197">
        <v>36</v>
      </c>
      <c r="L148" s="197">
        <v>57</v>
      </c>
      <c r="M148" s="198">
        <v>95</v>
      </c>
      <c r="N148" s="197" t="s">
        <v>163</v>
      </c>
      <c r="O148" s="197" t="s">
        <v>163</v>
      </c>
      <c r="P148" s="197" t="s">
        <v>163</v>
      </c>
      <c r="Q148" s="198" t="s">
        <v>163</v>
      </c>
      <c r="R148" s="198" t="s">
        <v>163</v>
      </c>
      <c r="S148" s="197" t="s">
        <v>163</v>
      </c>
      <c r="T148" s="197" t="s">
        <v>163</v>
      </c>
      <c r="U148" s="198" t="s">
        <v>163</v>
      </c>
      <c r="V148" s="199" t="s">
        <v>163</v>
      </c>
    </row>
    <row r="149" spans="1:22" ht="24">
      <c r="A149" s="240"/>
      <c r="B149" s="241"/>
      <c r="C149" s="258"/>
      <c r="D149" s="2" t="s">
        <v>219</v>
      </c>
      <c r="E149" s="307" t="s">
        <v>163</v>
      </c>
      <c r="F149" s="307"/>
      <c r="G149" s="306" t="s">
        <v>163</v>
      </c>
      <c r="H149" s="306"/>
      <c r="I149" s="307" t="s">
        <v>163</v>
      </c>
      <c r="J149" s="307"/>
      <c r="K149" s="306">
        <v>72</v>
      </c>
      <c r="L149" s="306"/>
      <c r="M149" s="270" t="s">
        <v>163</v>
      </c>
      <c r="N149" s="271"/>
      <c r="O149" s="270" t="s">
        <v>163</v>
      </c>
      <c r="P149" s="271"/>
      <c r="Q149" s="306">
        <v>288</v>
      </c>
      <c r="R149" s="306"/>
      <c r="S149" s="270" t="s">
        <v>163</v>
      </c>
      <c r="T149" s="271"/>
      <c r="U149" s="306">
        <v>294</v>
      </c>
      <c r="V149" s="347"/>
    </row>
    <row r="150" spans="1:22" ht="12.75">
      <c r="A150" s="240"/>
      <c r="B150" s="241"/>
      <c r="C150" s="259"/>
      <c r="D150" s="2" t="s">
        <v>220</v>
      </c>
      <c r="E150" s="250">
        <v>0</v>
      </c>
      <c r="F150" s="251"/>
      <c r="G150" s="251"/>
      <c r="H150" s="251"/>
      <c r="I150" s="251"/>
      <c r="J150" s="251"/>
      <c r="K150" s="251"/>
      <c r="L150" s="251"/>
      <c r="M150" s="251"/>
      <c r="N150" s="251"/>
      <c r="O150" s="251"/>
      <c r="P150" s="251"/>
      <c r="Q150" s="251"/>
      <c r="R150" s="251"/>
      <c r="S150" s="251"/>
      <c r="T150" s="251"/>
      <c r="U150" s="251"/>
      <c r="V150" s="252"/>
    </row>
    <row r="151" spans="1:22" ht="12.75">
      <c r="A151" s="240"/>
      <c r="B151" s="241" t="s">
        <v>497</v>
      </c>
      <c r="C151" s="264" t="s">
        <v>218</v>
      </c>
      <c r="D151" s="2" t="s">
        <v>168</v>
      </c>
      <c r="E151" s="197">
        <v>0</v>
      </c>
      <c r="F151" s="197">
        <v>0</v>
      </c>
      <c r="G151" s="197">
        <v>0</v>
      </c>
      <c r="H151" s="80">
        <v>0</v>
      </c>
      <c r="I151" s="80">
        <v>5</v>
      </c>
      <c r="J151" s="197">
        <v>18</v>
      </c>
      <c r="K151" s="197">
        <v>24</v>
      </c>
      <c r="L151" s="197">
        <v>33</v>
      </c>
      <c r="M151" s="198">
        <v>50</v>
      </c>
      <c r="N151" s="197" t="s">
        <v>163</v>
      </c>
      <c r="O151" s="197" t="s">
        <v>163</v>
      </c>
      <c r="P151" s="197" t="s">
        <v>163</v>
      </c>
      <c r="Q151" s="198" t="s">
        <v>163</v>
      </c>
      <c r="R151" s="198" t="s">
        <v>163</v>
      </c>
      <c r="S151" s="197" t="s">
        <v>163</v>
      </c>
      <c r="T151" s="197" t="s">
        <v>163</v>
      </c>
      <c r="U151" s="198" t="s">
        <v>163</v>
      </c>
      <c r="V151" s="199" t="s">
        <v>163</v>
      </c>
    </row>
    <row r="152" spans="1:22" ht="24">
      <c r="A152" s="240"/>
      <c r="B152" s="241"/>
      <c r="C152" s="258"/>
      <c r="D152" s="2" t="s">
        <v>219</v>
      </c>
      <c r="E152" s="307" t="s">
        <v>163</v>
      </c>
      <c r="F152" s="307"/>
      <c r="G152" s="306" t="s">
        <v>163</v>
      </c>
      <c r="H152" s="306"/>
      <c r="I152" s="307" t="s">
        <v>163</v>
      </c>
      <c r="J152" s="307"/>
      <c r="K152" s="306">
        <v>36</v>
      </c>
      <c r="L152" s="306"/>
      <c r="M152" s="270" t="s">
        <v>163</v>
      </c>
      <c r="N152" s="271"/>
      <c r="O152" s="270" t="s">
        <v>163</v>
      </c>
      <c r="P152" s="271"/>
      <c r="Q152" s="306">
        <v>144</v>
      </c>
      <c r="R152" s="306"/>
      <c r="S152" s="270" t="s">
        <v>163</v>
      </c>
      <c r="T152" s="271"/>
      <c r="U152" s="306">
        <v>147</v>
      </c>
      <c r="V152" s="347"/>
    </row>
    <row r="153" spans="1:22" ht="13.5" thickBot="1">
      <c r="A153" s="317"/>
      <c r="B153" s="332"/>
      <c r="C153" s="321"/>
      <c r="D153" s="131" t="s">
        <v>220</v>
      </c>
      <c r="E153" s="326">
        <v>0</v>
      </c>
      <c r="F153" s="327"/>
      <c r="G153" s="327"/>
      <c r="H153" s="327"/>
      <c r="I153" s="327"/>
      <c r="J153" s="327"/>
      <c r="K153" s="327"/>
      <c r="L153" s="327"/>
      <c r="M153" s="327"/>
      <c r="N153" s="327"/>
      <c r="O153" s="327"/>
      <c r="P153" s="327"/>
      <c r="Q153" s="327"/>
      <c r="R153" s="327"/>
      <c r="S153" s="327"/>
      <c r="T153" s="327"/>
      <c r="U153" s="327"/>
      <c r="V153" s="328"/>
    </row>
    <row r="154" spans="1:22" ht="12.75">
      <c r="A154" s="291" t="s">
        <v>202</v>
      </c>
      <c r="B154" s="292"/>
      <c r="C154" s="292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3"/>
    </row>
    <row r="155" spans="1:22" ht="12.75">
      <c r="A155" s="276" t="s">
        <v>115</v>
      </c>
      <c r="B155" s="278" t="s">
        <v>116</v>
      </c>
      <c r="C155" s="280" t="s">
        <v>217</v>
      </c>
      <c r="D155" s="138" t="s">
        <v>164</v>
      </c>
      <c r="E155" s="312">
        <v>2007</v>
      </c>
      <c r="F155" s="313"/>
      <c r="G155" s="312">
        <v>2008</v>
      </c>
      <c r="H155" s="313"/>
      <c r="I155" s="314">
        <v>2009</v>
      </c>
      <c r="J155" s="315"/>
      <c r="K155" s="314">
        <v>2010</v>
      </c>
      <c r="L155" s="315"/>
      <c r="M155" s="312">
        <v>2011</v>
      </c>
      <c r="N155" s="313"/>
      <c r="O155" s="312">
        <v>2012</v>
      </c>
      <c r="P155" s="313"/>
      <c r="Q155" s="314">
        <v>2013</v>
      </c>
      <c r="R155" s="315"/>
      <c r="S155" s="312">
        <v>2014</v>
      </c>
      <c r="T155" s="313"/>
      <c r="U155" s="314">
        <v>2015</v>
      </c>
      <c r="V155" s="316"/>
    </row>
    <row r="156" spans="1:22" ht="13.5" thickBot="1">
      <c r="A156" s="294"/>
      <c r="B156" s="295"/>
      <c r="C156" s="296"/>
      <c r="D156" s="214" t="s">
        <v>165</v>
      </c>
      <c r="E156" s="215" t="s">
        <v>166</v>
      </c>
      <c r="F156" s="215" t="s">
        <v>167</v>
      </c>
      <c r="G156" s="215" t="s">
        <v>166</v>
      </c>
      <c r="H156" s="215" t="s">
        <v>167</v>
      </c>
      <c r="I156" s="215" t="s">
        <v>166</v>
      </c>
      <c r="J156" s="215" t="s">
        <v>167</v>
      </c>
      <c r="K156" s="215" t="s">
        <v>166</v>
      </c>
      <c r="L156" s="215" t="s">
        <v>167</v>
      </c>
      <c r="M156" s="216" t="s">
        <v>166</v>
      </c>
      <c r="N156" s="215" t="s">
        <v>167</v>
      </c>
      <c r="O156" s="215" t="s">
        <v>166</v>
      </c>
      <c r="P156" s="215" t="s">
        <v>167</v>
      </c>
      <c r="Q156" s="216" t="s">
        <v>166</v>
      </c>
      <c r="R156" s="216" t="s">
        <v>167</v>
      </c>
      <c r="S156" s="215" t="s">
        <v>166</v>
      </c>
      <c r="T156" s="215" t="s">
        <v>167</v>
      </c>
      <c r="U156" s="216" t="s">
        <v>166</v>
      </c>
      <c r="V156" s="217" t="s">
        <v>167</v>
      </c>
    </row>
    <row r="157" spans="1:22" ht="12.75">
      <c r="A157" s="298" t="s">
        <v>480</v>
      </c>
      <c r="B157" s="257" t="s">
        <v>50</v>
      </c>
      <c r="C157" s="258" t="s">
        <v>481</v>
      </c>
      <c r="D157" s="4" t="s">
        <v>168</v>
      </c>
      <c r="E157" s="5">
        <v>0</v>
      </c>
      <c r="F157" s="5">
        <v>0</v>
      </c>
      <c r="G157" s="218">
        <v>0</v>
      </c>
      <c r="H157" s="5">
        <v>0</v>
      </c>
      <c r="I157" s="5">
        <v>0</v>
      </c>
      <c r="J157" s="218">
        <v>0</v>
      </c>
      <c r="K157" s="218">
        <v>27</v>
      </c>
      <c r="L157" s="218">
        <v>85.25</v>
      </c>
      <c r="M157" s="222">
        <v>194.25</v>
      </c>
      <c r="N157" s="218" t="s">
        <v>163</v>
      </c>
      <c r="O157" s="218" t="s">
        <v>163</v>
      </c>
      <c r="P157" s="218" t="s">
        <v>163</v>
      </c>
      <c r="Q157" s="219" t="s">
        <v>163</v>
      </c>
      <c r="R157" s="219" t="s">
        <v>163</v>
      </c>
      <c r="S157" s="218" t="s">
        <v>163</v>
      </c>
      <c r="T157" s="218" t="s">
        <v>163</v>
      </c>
      <c r="U157" s="219" t="s">
        <v>163</v>
      </c>
      <c r="V157" s="220" t="s">
        <v>163</v>
      </c>
    </row>
    <row r="158" spans="1:22" ht="24">
      <c r="A158" s="298"/>
      <c r="B158" s="241"/>
      <c r="C158" s="258"/>
      <c r="D158" s="2" t="s">
        <v>219</v>
      </c>
      <c r="E158" s="239" t="s">
        <v>163</v>
      </c>
      <c r="F158" s="239"/>
      <c r="G158" s="268" t="s">
        <v>163</v>
      </c>
      <c r="H158" s="269"/>
      <c r="I158" s="270" t="s">
        <v>163</v>
      </c>
      <c r="J158" s="271"/>
      <c r="K158" s="253">
        <v>534</v>
      </c>
      <c r="L158" s="253"/>
      <c r="M158" s="254" t="s">
        <v>163</v>
      </c>
      <c r="N158" s="255"/>
      <c r="O158" s="254" t="s">
        <v>163</v>
      </c>
      <c r="P158" s="255"/>
      <c r="Q158" s="253">
        <v>2137</v>
      </c>
      <c r="R158" s="253"/>
      <c r="S158" s="254" t="s">
        <v>163</v>
      </c>
      <c r="T158" s="255"/>
      <c r="U158" s="253">
        <v>2180</v>
      </c>
      <c r="V158" s="301"/>
    </row>
    <row r="159" spans="1:22" ht="12.75">
      <c r="A159" s="298"/>
      <c r="B159" s="241"/>
      <c r="C159" s="259"/>
      <c r="D159" s="2" t="s">
        <v>220</v>
      </c>
      <c r="E159" s="250">
        <v>0</v>
      </c>
      <c r="F159" s="251"/>
      <c r="G159" s="251"/>
      <c r="H159" s="251"/>
      <c r="I159" s="251"/>
      <c r="J159" s="251"/>
      <c r="K159" s="251"/>
      <c r="L159" s="251"/>
      <c r="M159" s="251"/>
      <c r="N159" s="251"/>
      <c r="O159" s="251"/>
      <c r="P159" s="251"/>
      <c r="Q159" s="251"/>
      <c r="R159" s="251"/>
      <c r="S159" s="251"/>
      <c r="T159" s="251"/>
      <c r="U159" s="251"/>
      <c r="V159" s="252"/>
    </row>
    <row r="160" spans="1:22" ht="12.75">
      <c r="A160" s="208"/>
      <c r="B160" s="241" t="s">
        <v>482</v>
      </c>
      <c r="C160" s="264" t="s">
        <v>481</v>
      </c>
      <c r="D160" s="2" t="s">
        <v>168</v>
      </c>
      <c r="E160" s="80">
        <v>0</v>
      </c>
      <c r="F160" s="80">
        <v>0</v>
      </c>
      <c r="G160" s="197">
        <v>0</v>
      </c>
      <c r="H160" s="80">
        <v>0</v>
      </c>
      <c r="I160" s="80">
        <v>0</v>
      </c>
      <c r="J160" s="197">
        <v>0</v>
      </c>
      <c r="K160" s="197">
        <v>11.35</v>
      </c>
      <c r="L160" s="197">
        <v>15</v>
      </c>
      <c r="M160" s="198">
        <v>42</v>
      </c>
      <c r="N160" s="197" t="s">
        <v>163</v>
      </c>
      <c r="O160" s="197" t="s">
        <v>163</v>
      </c>
      <c r="P160" s="197" t="s">
        <v>163</v>
      </c>
      <c r="Q160" s="198" t="s">
        <v>163</v>
      </c>
      <c r="R160" s="198" t="s">
        <v>163</v>
      </c>
      <c r="S160" s="197" t="s">
        <v>163</v>
      </c>
      <c r="T160" s="197" t="s">
        <v>163</v>
      </c>
      <c r="U160" s="198" t="s">
        <v>163</v>
      </c>
      <c r="V160" s="199" t="s">
        <v>163</v>
      </c>
    </row>
    <row r="161" spans="1:22" ht="24">
      <c r="A161" s="208"/>
      <c r="B161" s="241"/>
      <c r="C161" s="258"/>
      <c r="D161" s="2" t="s">
        <v>219</v>
      </c>
      <c r="E161" s="239" t="s">
        <v>163</v>
      </c>
      <c r="F161" s="239"/>
      <c r="G161" s="268" t="s">
        <v>163</v>
      </c>
      <c r="H161" s="269"/>
      <c r="I161" s="270" t="s">
        <v>163</v>
      </c>
      <c r="J161" s="271"/>
      <c r="K161" s="253">
        <v>264</v>
      </c>
      <c r="L161" s="253"/>
      <c r="M161" s="254" t="s">
        <v>163</v>
      </c>
      <c r="N161" s="255"/>
      <c r="O161" s="254" t="s">
        <v>163</v>
      </c>
      <c r="P161" s="255"/>
      <c r="Q161" s="253">
        <v>1054</v>
      </c>
      <c r="R161" s="253"/>
      <c r="S161" s="254" t="s">
        <v>163</v>
      </c>
      <c r="T161" s="255"/>
      <c r="U161" s="253">
        <v>1075</v>
      </c>
      <c r="V161" s="301"/>
    </row>
    <row r="162" spans="1:22" ht="12.75">
      <c r="A162" s="208"/>
      <c r="B162" s="241"/>
      <c r="C162" s="259"/>
      <c r="D162" s="2" t="s">
        <v>220</v>
      </c>
      <c r="E162" s="250">
        <v>0</v>
      </c>
      <c r="F162" s="251"/>
      <c r="G162" s="251"/>
      <c r="H162" s="251"/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251"/>
      <c r="T162" s="251"/>
      <c r="U162" s="251"/>
      <c r="V162" s="252"/>
    </row>
    <row r="163" spans="1:22" ht="12.75">
      <c r="A163" s="208"/>
      <c r="B163" s="241" t="s">
        <v>483</v>
      </c>
      <c r="C163" s="264" t="s">
        <v>481</v>
      </c>
      <c r="D163" s="2" t="s">
        <v>168</v>
      </c>
      <c r="E163" s="80">
        <v>0</v>
      </c>
      <c r="F163" s="80">
        <v>0</v>
      </c>
      <c r="G163" s="197">
        <v>0</v>
      </c>
      <c r="H163" s="80">
        <v>0</v>
      </c>
      <c r="I163" s="80">
        <v>0</v>
      </c>
      <c r="J163" s="197">
        <v>0</v>
      </c>
      <c r="K163" s="197">
        <v>15.65</v>
      </c>
      <c r="L163" s="197">
        <v>70.25</v>
      </c>
      <c r="M163" s="198">
        <v>152.25</v>
      </c>
      <c r="N163" s="197" t="s">
        <v>163</v>
      </c>
      <c r="O163" s="197" t="s">
        <v>163</v>
      </c>
      <c r="P163" s="197" t="s">
        <v>163</v>
      </c>
      <c r="Q163" s="198" t="s">
        <v>163</v>
      </c>
      <c r="R163" s="198" t="s">
        <v>163</v>
      </c>
      <c r="S163" s="197" t="s">
        <v>163</v>
      </c>
      <c r="T163" s="197" t="s">
        <v>163</v>
      </c>
      <c r="U163" s="198" t="s">
        <v>163</v>
      </c>
      <c r="V163" s="199" t="s">
        <v>163</v>
      </c>
    </row>
    <row r="164" spans="1:22" ht="24">
      <c r="A164" s="208"/>
      <c r="B164" s="241"/>
      <c r="C164" s="258"/>
      <c r="D164" s="2" t="s">
        <v>219</v>
      </c>
      <c r="E164" s="239" t="s">
        <v>163</v>
      </c>
      <c r="F164" s="239"/>
      <c r="G164" s="268" t="s">
        <v>163</v>
      </c>
      <c r="H164" s="269"/>
      <c r="I164" s="270" t="s">
        <v>163</v>
      </c>
      <c r="J164" s="271"/>
      <c r="K164" s="253">
        <v>271</v>
      </c>
      <c r="L164" s="253"/>
      <c r="M164" s="254" t="s">
        <v>163</v>
      </c>
      <c r="N164" s="255"/>
      <c r="O164" s="254" t="s">
        <v>163</v>
      </c>
      <c r="P164" s="255"/>
      <c r="Q164" s="253">
        <v>1083</v>
      </c>
      <c r="R164" s="253"/>
      <c r="S164" s="254" t="s">
        <v>163</v>
      </c>
      <c r="T164" s="255"/>
      <c r="U164" s="253">
        <v>1105</v>
      </c>
      <c r="V164" s="301"/>
    </row>
    <row r="165" spans="1:22" ht="12.75">
      <c r="A165" s="208"/>
      <c r="B165" s="263"/>
      <c r="C165" s="258"/>
      <c r="D165" s="212" t="s">
        <v>220</v>
      </c>
      <c r="E165" s="260">
        <v>0</v>
      </c>
      <c r="F165" s="261"/>
      <c r="G165" s="261"/>
      <c r="H165" s="261"/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261"/>
      <c r="T165" s="261"/>
      <c r="U165" s="261"/>
      <c r="V165" s="262"/>
    </row>
    <row r="166" spans="1:22" ht="12.75">
      <c r="A166" s="240"/>
      <c r="B166" s="241" t="s">
        <v>49</v>
      </c>
      <c r="C166" s="244" t="s">
        <v>486</v>
      </c>
      <c r="D166" s="2" t="s">
        <v>168</v>
      </c>
      <c r="E166" s="80">
        <v>0</v>
      </c>
      <c r="F166" s="80">
        <v>0</v>
      </c>
      <c r="G166" s="197">
        <v>0</v>
      </c>
      <c r="H166" s="80">
        <v>0</v>
      </c>
      <c r="I166" s="80">
        <v>0</v>
      </c>
      <c r="J166" s="197">
        <v>0</v>
      </c>
      <c r="K166" s="197">
        <v>0</v>
      </c>
      <c r="L166" s="197">
        <v>10.3</v>
      </c>
      <c r="M166" s="198">
        <v>43.2</v>
      </c>
      <c r="N166" s="197" t="s">
        <v>163</v>
      </c>
      <c r="O166" s="197" t="s">
        <v>163</v>
      </c>
      <c r="P166" s="197" t="s">
        <v>163</v>
      </c>
      <c r="Q166" s="198" t="s">
        <v>163</v>
      </c>
      <c r="R166" s="198" t="s">
        <v>163</v>
      </c>
      <c r="S166" s="197" t="s">
        <v>163</v>
      </c>
      <c r="T166" s="197" t="s">
        <v>163</v>
      </c>
      <c r="U166" s="198" t="s">
        <v>163</v>
      </c>
      <c r="V166" s="199" t="s">
        <v>163</v>
      </c>
    </row>
    <row r="167" spans="1:22" ht="24">
      <c r="A167" s="240"/>
      <c r="B167" s="241"/>
      <c r="C167" s="244"/>
      <c r="D167" s="2" t="s">
        <v>219</v>
      </c>
      <c r="E167" s="239" t="s">
        <v>163</v>
      </c>
      <c r="F167" s="239"/>
      <c r="G167" s="306" t="s">
        <v>163</v>
      </c>
      <c r="H167" s="306"/>
      <c r="I167" s="307" t="s">
        <v>163</v>
      </c>
      <c r="J167" s="307"/>
      <c r="K167" s="253">
        <v>10</v>
      </c>
      <c r="L167" s="253"/>
      <c r="M167" s="308" t="s">
        <v>163</v>
      </c>
      <c r="N167" s="308"/>
      <c r="O167" s="308" t="s">
        <v>163</v>
      </c>
      <c r="P167" s="308"/>
      <c r="Q167" s="253">
        <v>38</v>
      </c>
      <c r="R167" s="253"/>
      <c r="S167" s="308" t="s">
        <v>163</v>
      </c>
      <c r="T167" s="308"/>
      <c r="U167" s="253">
        <v>39</v>
      </c>
      <c r="V167" s="301"/>
    </row>
    <row r="168" spans="1:22" ht="12.75">
      <c r="A168" s="240"/>
      <c r="B168" s="241"/>
      <c r="C168" s="244"/>
      <c r="D168" s="2" t="s">
        <v>220</v>
      </c>
      <c r="E168" s="239">
        <v>0</v>
      </c>
      <c r="F168" s="239"/>
      <c r="G168" s="239"/>
      <c r="H168" s="239"/>
      <c r="I168" s="239"/>
      <c r="J168" s="239"/>
      <c r="K168" s="239"/>
      <c r="L168" s="239"/>
      <c r="M168" s="239"/>
      <c r="N168" s="239"/>
      <c r="O168" s="239"/>
      <c r="P168" s="239"/>
      <c r="Q168" s="239"/>
      <c r="R168" s="239"/>
      <c r="S168" s="239"/>
      <c r="T168" s="239"/>
      <c r="U168" s="239"/>
      <c r="V168" s="249"/>
    </row>
    <row r="169" spans="1:22" ht="12.75">
      <c r="A169" s="245"/>
      <c r="B169" s="257" t="s">
        <v>51</v>
      </c>
      <c r="C169" s="258" t="s">
        <v>218</v>
      </c>
      <c r="D169" s="4" t="s">
        <v>168</v>
      </c>
      <c r="E169" s="5">
        <v>0</v>
      </c>
      <c r="F169" s="5">
        <v>0</v>
      </c>
      <c r="G169" s="218">
        <v>0</v>
      </c>
      <c r="H169" s="5">
        <v>0</v>
      </c>
      <c r="I169" s="5">
        <v>0</v>
      </c>
      <c r="J169" s="218">
        <v>34</v>
      </c>
      <c r="K169" s="218">
        <v>60</v>
      </c>
      <c r="L169" s="218">
        <v>90</v>
      </c>
      <c r="M169" s="219">
        <v>145</v>
      </c>
      <c r="N169" s="218" t="s">
        <v>163</v>
      </c>
      <c r="O169" s="218" t="s">
        <v>163</v>
      </c>
      <c r="P169" s="218" t="s">
        <v>163</v>
      </c>
      <c r="Q169" s="219" t="s">
        <v>163</v>
      </c>
      <c r="R169" s="219" t="s">
        <v>163</v>
      </c>
      <c r="S169" s="218" t="s">
        <v>163</v>
      </c>
      <c r="T169" s="218" t="s">
        <v>163</v>
      </c>
      <c r="U169" s="219" t="s">
        <v>163</v>
      </c>
      <c r="V169" s="220" t="s">
        <v>163</v>
      </c>
    </row>
    <row r="170" spans="1:22" ht="24">
      <c r="A170" s="240"/>
      <c r="B170" s="241"/>
      <c r="C170" s="258"/>
      <c r="D170" s="2" t="s">
        <v>219</v>
      </c>
      <c r="E170" s="239" t="s">
        <v>163</v>
      </c>
      <c r="F170" s="239"/>
      <c r="G170" s="268" t="s">
        <v>163</v>
      </c>
      <c r="H170" s="269"/>
      <c r="I170" s="270" t="s">
        <v>163</v>
      </c>
      <c r="J170" s="271"/>
      <c r="K170" s="253">
        <v>75</v>
      </c>
      <c r="L170" s="253"/>
      <c r="M170" s="254" t="s">
        <v>163</v>
      </c>
      <c r="N170" s="255"/>
      <c r="O170" s="254" t="s">
        <v>163</v>
      </c>
      <c r="P170" s="255"/>
      <c r="Q170" s="253">
        <v>300</v>
      </c>
      <c r="R170" s="253"/>
      <c r="S170" s="254" t="s">
        <v>163</v>
      </c>
      <c r="T170" s="255"/>
      <c r="U170" s="253">
        <v>306</v>
      </c>
      <c r="V170" s="301"/>
    </row>
    <row r="171" spans="1:22" ht="24" customHeight="1" thickBot="1">
      <c r="A171" s="317"/>
      <c r="B171" s="332"/>
      <c r="C171" s="321"/>
      <c r="D171" s="131" t="s">
        <v>220</v>
      </c>
      <c r="E171" s="326">
        <v>0</v>
      </c>
      <c r="F171" s="327"/>
      <c r="G171" s="327"/>
      <c r="H171" s="327"/>
      <c r="I171" s="327"/>
      <c r="J171" s="327"/>
      <c r="K171" s="327"/>
      <c r="L171" s="327"/>
      <c r="M171" s="327"/>
      <c r="N171" s="327"/>
      <c r="O171" s="327"/>
      <c r="P171" s="327"/>
      <c r="Q171" s="327"/>
      <c r="R171" s="327"/>
      <c r="S171" s="327"/>
      <c r="T171" s="327"/>
      <c r="U171" s="327"/>
      <c r="V171" s="328"/>
    </row>
    <row r="172" spans="1:22" ht="12.75" customHeight="1">
      <c r="A172" s="352" t="s">
        <v>498</v>
      </c>
      <c r="B172" s="353"/>
      <c r="C172" s="353"/>
      <c r="D172" s="353"/>
      <c r="E172" s="353"/>
      <c r="F172" s="353"/>
      <c r="G172" s="353"/>
      <c r="H172" s="353"/>
      <c r="I172" s="353"/>
      <c r="J172" s="353"/>
      <c r="K172" s="353"/>
      <c r="L172" s="353"/>
      <c r="M172" s="353"/>
      <c r="N172" s="353"/>
      <c r="O172" s="353"/>
      <c r="P172" s="353"/>
      <c r="Q172" s="353"/>
      <c r="R172" s="353"/>
      <c r="S172" s="353"/>
      <c r="T172" s="353"/>
      <c r="U172" s="353"/>
      <c r="V172" s="354"/>
    </row>
    <row r="173" spans="1:22" s="124" customFormat="1" ht="15.75" customHeight="1">
      <c r="A173" s="339" t="s">
        <v>114</v>
      </c>
      <c r="B173" s="340"/>
      <c r="C173" s="340"/>
      <c r="D173" s="340"/>
      <c r="E173" s="340"/>
      <c r="F173" s="340"/>
      <c r="G173" s="340"/>
      <c r="H173" s="340"/>
      <c r="I173" s="340"/>
      <c r="J173" s="340"/>
      <c r="K173" s="340"/>
      <c r="L173" s="340"/>
      <c r="M173" s="340"/>
      <c r="N173" s="340"/>
      <c r="O173" s="340"/>
      <c r="P173" s="340"/>
      <c r="Q173" s="340"/>
      <c r="R173" s="340"/>
      <c r="S173" s="340"/>
      <c r="T173" s="340"/>
      <c r="U173" s="340"/>
      <c r="V173" s="341"/>
    </row>
    <row r="174" spans="1:22" ht="12.75">
      <c r="A174" s="276" t="s">
        <v>115</v>
      </c>
      <c r="B174" s="278" t="s">
        <v>116</v>
      </c>
      <c r="C174" s="280" t="s">
        <v>217</v>
      </c>
      <c r="D174" s="138" t="s">
        <v>164</v>
      </c>
      <c r="E174" s="312">
        <v>2007</v>
      </c>
      <c r="F174" s="313"/>
      <c r="G174" s="312">
        <v>2008</v>
      </c>
      <c r="H174" s="313"/>
      <c r="I174" s="314">
        <v>2009</v>
      </c>
      <c r="J174" s="315"/>
      <c r="K174" s="314">
        <v>2010</v>
      </c>
      <c r="L174" s="315"/>
      <c r="M174" s="312">
        <v>2011</v>
      </c>
      <c r="N174" s="313"/>
      <c r="O174" s="312">
        <v>2012</v>
      </c>
      <c r="P174" s="313"/>
      <c r="Q174" s="314">
        <v>2013</v>
      </c>
      <c r="R174" s="315"/>
      <c r="S174" s="312">
        <v>2014</v>
      </c>
      <c r="T174" s="313"/>
      <c r="U174" s="314">
        <v>2015</v>
      </c>
      <c r="V174" s="316"/>
    </row>
    <row r="175" spans="1:22" ht="13.5" thickBot="1">
      <c r="A175" s="277"/>
      <c r="B175" s="279"/>
      <c r="C175" s="281"/>
      <c r="D175" s="139" t="s">
        <v>165</v>
      </c>
      <c r="E175" s="140" t="s">
        <v>166</v>
      </c>
      <c r="F175" s="140" t="s">
        <v>167</v>
      </c>
      <c r="G175" s="140" t="s">
        <v>166</v>
      </c>
      <c r="H175" s="140" t="s">
        <v>167</v>
      </c>
      <c r="I175" s="140" t="s">
        <v>166</v>
      </c>
      <c r="J175" s="140" t="s">
        <v>167</v>
      </c>
      <c r="K175" s="140" t="s">
        <v>166</v>
      </c>
      <c r="L175" s="140" t="s">
        <v>167</v>
      </c>
      <c r="M175" s="141" t="s">
        <v>166</v>
      </c>
      <c r="N175" s="140" t="s">
        <v>167</v>
      </c>
      <c r="O175" s="140" t="s">
        <v>166</v>
      </c>
      <c r="P175" s="140" t="s">
        <v>167</v>
      </c>
      <c r="Q175" s="141" t="s">
        <v>166</v>
      </c>
      <c r="R175" s="141" t="s">
        <v>167</v>
      </c>
      <c r="S175" s="140" t="s">
        <v>166</v>
      </c>
      <c r="T175" s="140" t="s">
        <v>167</v>
      </c>
      <c r="U175" s="141" t="s">
        <v>166</v>
      </c>
      <c r="V175" s="142" t="s">
        <v>167</v>
      </c>
    </row>
    <row r="176" spans="1:22" ht="12.75">
      <c r="A176" s="285"/>
      <c r="B176" s="299" t="s">
        <v>499</v>
      </c>
      <c r="C176" s="300" t="s">
        <v>218</v>
      </c>
      <c r="D176" s="126" t="s">
        <v>168</v>
      </c>
      <c r="E176" s="133">
        <v>0</v>
      </c>
      <c r="F176" s="133">
        <v>0</v>
      </c>
      <c r="G176" s="133">
        <v>0</v>
      </c>
      <c r="H176" s="127">
        <v>0</v>
      </c>
      <c r="I176" s="127">
        <v>0</v>
      </c>
      <c r="J176" s="133">
        <v>0</v>
      </c>
      <c r="K176" s="133">
        <v>0</v>
      </c>
      <c r="L176" s="146">
        <v>3</v>
      </c>
      <c r="M176" s="134">
        <v>3</v>
      </c>
      <c r="N176" s="133" t="s">
        <v>163</v>
      </c>
      <c r="O176" s="133" t="s">
        <v>163</v>
      </c>
      <c r="P176" s="133" t="s">
        <v>163</v>
      </c>
      <c r="Q176" s="134" t="s">
        <v>163</v>
      </c>
      <c r="R176" s="134" t="s">
        <v>163</v>
      </c>
      <c r="S176" s="133" t="s">
        <v>163</v>
      </c>
      <c r="T176" s="133" t="s">
        <v>163</v>
      </c>
      <c r="U176" s="134" t="s">
        <v>163</v>
      </c>
      <c r="V176" s="135" t="s">
        <v>163</v>
      </c>
    </row>
    <row r="177" spans="1:22" ht="24">
      <c r="A177" s="240"/>
      <c r="B177" s="241"/>
      <c r="C177" s="258"/>
      <c r="D177" s="2" t="s">
        <v>219</v>
      </c>
      <c r="E177" s="307" t="s">
        <v>163</v>
      </c>
      <c r="F177" s="307"/>
      <c r="G177" s="306" t="s">
        <v>163</v>
      </c>
      <c r="H177" s="306"/>
      <c r="I177" s="307" t="s">
        <v>163</v>
      </c>
      <c r="J177" s="307"/>
      <c r="K177" s="306">
        <v>58</v>
      </c>
      <c r="L177" s="306"/>
      <c r="M177" s="270" t="s">
        <v>163</v>
      </c>
      <c r="N177" s="271"/>
      <c r="O177" s="270" t="s">
        <v>163</v>
      </c>
      <c r="P177" s="271"/>
      <c r="Q177" s="306">
        <v>230</v>
      </c>
      <c r="R177" s="306"/>
      <c r="S177" s="270" t="s">
        <v>163</v>
      </c>
      <c r="T177" s="271"/>
      <c r="U177" s="306">
        <v>235</v>
      </c>
      <c r="V177" s="347"/>
    </row>
    <row r="178" spans="1:22" ht="12.75">
      <c r="A178" s="256"/>
      <c r="B178" s="263"/>
      <c r="C178" s="258"/>
      <c r="D178" s="212" t="s">
        <v>220</v>
      </c>
      <c r="E178" s="260">
        <v>0</v>
      </c>
      <c r="F178" s="261"/>
      <c r="G178" s="261"/>
      <c r="H178" s="261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261"/>
      <c r="T178" s="261"/>
      <c r="U178" s="261"/>
      <c r="V178" s="262"/>
    </row>
    <row r="179" spans="1:22" ht="27" customHeight="1">
      <c r="A179" s="240"/>
      <c r="B179" s="202" t="s">
        <v>47</v>
      </c>
      <c r="C179" s="202"/>
      <c r="D179" s="355"/>
      <c r="E179" s="355"/>
      <c r="F179" s="355"/>
      <c r="G179" s="355"/>
      <c r="H179" s="355"/>
      <c r="I179" s="355"/>
      <c r="J179" s="355"/>
      <c r="K179" s="355"/>
      <c r="L179" s="355"/>
      <c r="M179" s="355"/>
      <c r="N179" s="355"/>
      <c r="O179" s="355"/>
      <c r="P179" s="355"/>
      <c r="Q179" s="355"/>
      <c r="R179" s="355"/>
      <c r="S179" s="355"/>
      <c r="T179" s="355"/>
      <c r="U179" s="355"/>
      <c r="V179" s="356"/>
    </row>
    <row r="180" spans="1:22" ht="12.75">
      <c r="A180" s="240"/>
      <c r="B180" s="241" t="s">
        <v>13</v>
      </c>
      <c r="C180" s="244" t="s">
        <v>218</v>
      </c>
      <c r="D180" s="2" t="s">
        <v>168</v>
      </c>
      <c r="E180" s="197">
        <v>0</v>
      </c>
      <c r="F180" s="197">
        <v>0</v>
      </c>
      <c r="G180" s="197">
        <v>0</v>
      </c>
      <c r="H180" s="80">
        <v>0</v>
      </c>
      <c r="I180" s="80">
        <v>0</v>
      </c>
      <c r="J180" s="197">
        <v>0</v>
      </c>
      <c r="K180" s="197">
        <v>0</v>
      </c>
      <c r="L180" s="197">
        <v>0</v>
      </c>
      <c r="M180" s="198">
        <v>0</v>
      </c>
      <c r="N180" s="197" t="s">
        <v>163</v>
      </c>
      <c r="O180" s="197" t="s">
        <v>163</v>
      </c>
      <c r="P180" s="197" t="s">
        <v>163</v>
      </c>
      <c r="Q180" s="198" t="s">
        <v>163</v>
      </c>
      <c r="R180" s="198" t="s">
        <v>163</v>
      </c>
      <c r="S180" s="197" t="s">
        <v>163</v>
      </c>
      <c r="T180" s="197" t="s">
        <v>163</v>
      </c>
      <c r="U180" s="198" t="s">
        <v>163</v>
      </c>
      <c r="V180" s="199" t="s">
        <v>163</v>
      </c>
    </row>
    <row r="181" spans="1:22" ht="24">
      <c r="A181" s="240"/>
      <c r="B181" s="241"/>
      <c r="C181" s="244"/>
      <c r="D181" s="2" t="s">
        <v>219</v>
      </c>
      <c r="E181" s="307" t="s">
        <v>163</v>
      </c>
      <c r="F181" s="307"/>
      <c r="G181" s="306" t="s">
        <v>163</v>
      </c>
      <c r="H181" s="306"/>
      <c r="I181" s="307" t="s">
        <v>163</v>
      </c>
      <c r="J181" s="307"/>
      <c r="K181" s="306">
        <v>56</v>
      </c>
      <c r="L181" s="306"/>
      <c r="M181" s="307" t="s">
        <v>163</v>
      </c>
      <c r="N181" s="307"/>
      <c r="O181" s="307" t="s">
        <v>163</v>
      </c>
      <c r="P181" s="307"/>
      <c r="Q181" s="306">
        <v>224</v>
      </c>
      <c r="R181" s="306"/>
      <c r="S181" s="307" t="s">
        <v>163</v>
      </c>
      <c r="T181" s="307"/>
      <c r="U181" s="306">
        <v>228</v>
      </c>
      <c r="V181" s="347"/>
    </row>
    <row r="182" spans="1:22" ht="12.75">
      <c r="A182" s="240"/>
      <c r="B182" s="241"/>
      <c r="C182" s="244"/>
      <c r="D182" s="2" t="s">
        <v>220</v>
      </c>
      <c r="E182" s="239">
        <v>0</v>
      </c>
      <c r="F182" s="239"/>
      <c r="G182" s="239"/>
      <c r="H182" s="239"/>
      <c r="I182" s="239"/>
      <c r="J182" s="239"/>
      <c r="K182" s="239"/>
      <c r="L182" s="239"/>
      <c r="M182" s="239"/>
      <c r="N182" s="239"/>
      <c r="O182" s="239"/>
      <c r="P182" s="239"/>
      <c r="Q182" s="239"/>
      <c r="R182" s="239"/>
      <c r="S182" s="239"/>
      <c r="T182" s="239"/>
      <c r="U182" s="239"/>
      <c r="V182" s="249"/>
    </row>
    <row r="183" spans="1:22" ht="12.75">
      <c r="A183" s="240"/>
      <c r="B183" s="241" t="s">
        <v>500</v>
      </c>
      <c r="C183" s="244" t="s">
        <v>218</v>
      </c>
      <c r="D183" s="2" t="s">
        <v>168</v>
      </c>
      <c r="E183" s="197">
        <v>0</v>
      </c>
      <c r="F183" s="197">
        <v>0</v>
      </c>
      <c r="G183" s="197">
        <v>0</v>
      </c>
      <c r="H183" s="80">
        <v>0</v>
      </c>
      <c r="I183" s="80">
        <v>0</v>
      </c>
      <c r="J183" s="197">
        <v>0</v>
      </c>
      <c r="K183" s="197">
        <v>0</v>
      </c>
      <c r="L183" s="197">
        <v>0</v>
      </c>
      <c r="M183" s="198">
        <v>0</v>
      </c>
      <c r="N183" s="197" t="s">
        <v>163</v>
      </c>
      <c r="O183" s="197" t="s">
        <v>163</v>
      </c>
      <c r="P183" s="197" t="s">
        <v>163</v>
      </c>
      <c r="Q183" s="198" t="s">
        <v>163</v>
      </c>
      <c r="R183" s="198" t="s">
        <v>163</v>
      </c>
      <c r="S183" s="197" t="s">
        <v>163</v>
      </c>
      <c r="T183" s="197" t="s">
        <v>163</v>
      </c>
      <c r="U183" s="198" t="s">
        <v>163</v>
      </c>
      <c r="V183" s="199" t="s">
        <v>163</v>
      </c>
    </row>
    <row r="184" spans="1:22" ht="24">
      <c r="A184" s="240"/>
      <c r="B184" s="241"/>
      <c r="C184" s="244"/>
      <c r="D184" s="2" t="s">
        <v>219</v>
      </c>
      <c r="E184" s="307" t="s">
        <v>163</v>
      </c>
      <c r="F184" s="307"/>
      <c r="G184" s="306" t="s">
        <v>163</v>
      </c>
      <c r="H184" s="306"/>
      <c r="I184" s="307" t="s">
        <v>163</v>
      </c>
      <c r="J184" s="307"/>
      <c r="K184" s="306">
        <v>24</v>
      </c>
      <c r="L184" s="306"/>
      <c r="M184" s="307" t="s">
        <v>163</v>
      </c>
      <c r="N184" s="307"/>
      <c r="O184" s="307" t="s">
        <v>163</v>
      </c>
      <c r="P184" s="307"/>
      <c r="Q184" s="306">
        <v>96</v>
      </c>
      <c r="R184" s="306"/>
      <c r="S184" s="307"/>
      <c r="T184" s="307"/>
      <c r="U184" s="306">
        <v>98</v>
      </c>
      <c r="V184" s="347"/>
    </row>
    <row r="185" spans="1:22" ht="12.75">
      <c r="A185" s="240"/>
      <c r="B185" s="241"/>
      <c r="C185" s="244"/>
      <c r="D185" s="2" t="s">
        <v>220</v>
      </c>
      <c r="E185" s="239">
        <v>0</v>
      </c>
      <c r="F185" s="239"/>
      <c r="G185" s="239"/>
      <c r="H185" s="239"/>
      <c r="I185" s="239"/>
      <c r="J185" s="239"/>
      <c r="K185" s="239"/>
      <c r="L185" s="239"/>
      <c r="M185" s="239"/>
      <c r="N185" s="239"/>
      <c r="O185" s="239"/>
      <c r="P185" s="239"/>
      <c r="Q185" s="239"/>
      <c r="R185" s="239"/>
      <c r="S185" s="239"/>
      <c r="T185" s="239"/>
      <c r="U185" s="239"/>
      <c r="V185" s="249"/>
    </row>
    <row r="186" spans="1:22" ht="12.75">
      <c r="A186" s="240"/>
      <c r="B186" s="241" t="s">
        <v>501</v>
      </c>
      <c r="C186" s="244" t="s">
        <v>218</v>
      </c>
      <c r="D186" s="2" t="s">
        <v>168</v>
      </c>
      <c r="E186" s="197">
        <v>0</v>
      </c>
      <c r="F186" s="197">
        <v>0</v>
      </c>
      <c r="G186" s="197">
        <v>0</v>
      </c>
      <c r="H186" s="80">
        <v>0</v>
      </c>
      <c r="I186" s="80">
        <v>0</v>
      </c>
      <c r="J186" s="197">
        <v>0</v>
      </c>
      <c r="K186" s="197">
        <v>0</v>
      </c>
      <c r="L186" s="197">
        <v>2</v>
      </c>
      <c r="M186" s="198">
        <v>2</v>
      </c>
      <c r="N186" s="197" t="s">
        <v>163</v>
      </c>
      <c r="O186" s="197" t="s">
        <v>163</v>
      </c>
      <c r="P186" s="197" t="s">
        <v>163</v>
      </c>
      <c r="Q186" s="198" t="s">
        <v>163</v>
      </c>
      <c r="R186" s="198" t="s">
        <v>163</v>
      </c>
      <c r="S186" s="197" t="s">
        <v>163</v>
      </c>
      <c r="T186" s="197" t="s">
        <v>163</v>
      </c>
      <c r="U186" s="198" t="s">
        <v>163</v>
      </c>
      <c r="V186" s="199" t="s">
        <v>163</v>
      </c>
    </row>
    <row r="187" spans="1:22" ht="24">
      <c r="A187" s="240"/>
      <c r="B187" s="241"/>
      <c r="C187" s="244"/>
      <c r="D187" s="2" t="s">
        <v>219</v>
      </c>
      <c r="E187" s="307" t="s">
        <v>163</v>
      </c>
      <c r="F187" s="307"/>
      <c r="G187" s="306" t="s">
        <v>163</v>
      </c>
      <c r="H187" s="306"/>
      <c r="I187" s="307" t="s">
        <v>163</v>
      </c>
      <c r="J187" s="307"/>
      <c r="K187" s="306">
        <v>12</v>
      </c>
      <c r="L187" s="306"/>
      <c r="M187" s="307" t="s">
        <v>163</v>
      </c>
      <c r="N187" s="307"/>
      <c r="O187" s="307" t="s">
        <v>163</v>
      </c>
      <c r="P187" s="307"/>
      <c r="Q187" s="306">
        <v>48</v>
      </c>
      <c r="R187" s="306"/>
      <c r="S187" s="307" t="s">
        <v>163</v>
      </c>
      <c r="T187" s="307"/>
      <c r="U187" s="306">
        <v>49</v>
      </c>
      <c r="V187" s="347"/>
    </row>
    <row r="188" spans="1:22" ht="12.75">
      <c r="A188" s="240"/>
      <c r="B188" s="241"/>
      <c r="C188" s="244"/>
      <c r="D188" s="2" t="s">
        <v>220</v>
      </c>
      <c r="E188" s="239">
        <v>0</v>
      </c>
      <c r="F188" s="239"/>
      <c r="G188" s="239"/>
      <c r="H188" s="239"/>
      <c r="I188" s="239"/>
      <c r="J188" s="239"/>
      <c r="K188" s="239"/>
      <c r="L188" s="239"/>
      <c r="M188" s="239"/>
      <c r="N188" s="239"/>
      <c r="O188" s="239"/>
      <c r="P188" s="239"/>
      <c r="Q188" s="239"/>
      <c r="R188" s="239"/>
      <c r="S188" s="239"/>
      <c r="T188" s="239"/>
      <c r="U188" s="239"/>
      <c r="V188" s="249"/>
    </row>
    <row r="189" spans="1:22" ht="12.75">
      <c r="A189" s="245"/>
      <c r="B189" s="257" t="s">
        <v>502</v>
      </c>
      <c r="C189" s="258" t="s">
        <v>218</v>
      </c>
      <c r="D189" s="4" t="s">
        <v>168</v>
      </c>
      <c r="E189" s="218">
        <v>0</v>
      </c>
      <c r="F189" s="218">
        <v>0</v>
      </c>
      <c r="G189" s="218">
        <v>0</v>
      </c>
      <c r="H189" s="5">
        <v>0</v>
      </c>
      <c r="I189" s="5">
        <v>0</v>
      </c>
      <c r="J189" s="218">
        <v>0</v>
      </c>
      <c r="K189" s="218">
        <v>0</v>
      </c>
      <c r="L189" s="218">
        <v>1</v>
      </c>
      <c r="M189" s="219">
        <v>1</v>
      </c>
      <c r="N189" s="218" t="s">
        <v>163</v>
      </c>
      <c r="O189" s="218" t="s">
        <v>163</v>
      </c>
      <c r="P189" s="218" t="s">
        <v>163</v>
      </c>
      <c r="Q189" s="219" t="s">
        <v>163</v>
      </c>
      <c r="R189" s="219" t="s">
        <v>163</v>
      </c>
      <c r="S189" s="218" t="s">
        <v>163</v>
      </c>
      <c r="T189" s="218" t="s">
        <v>163</v>
      </c>
      <c r="U189" s="219" t="s">
        <v>163</v>
      </c>
      <c r="V189" s="220" t="s">
        <v>163</v>
      </c>
    </row>
    <row r="190" spans="1:22" ht="24">
      <c r="A190" s="240"/>
      <c r="B190" s="241"/>
      <c r="C190" s="258"/>
      <c r="D190" s="2" t="s">
        <v>219</v>
      </c>
      <c r="E190" s="307" t="s">
        <v>163</v>
      </c>
      <c r="F190" s="307"/>
      <c r="G190" s="306" t="s">
        <v>163</v>
      </c>
      <c r="H190" s="306"/>
      <c r="I190" s="307" t="s">
        <v>163</v>
      </c>
      <c r="J190" s="307"/>
      <c r="K190" s="306">
        <v>5</v>
      </c>
      <c r="L190" s="306"/>
      <c r="M190" s="270" t="s">
        <v>163</v>
      </c>
      <c r="N190" s="271"/>
      <c r="O190" s="270" t="s">
        <v>163</v>
      </c>
      <c r="P190" s="271"/>
      <c r="Q190" s="306">
        <v>20</v>
      </c>
      <c r="R190" s="306"/>
      <c r="S190" s="270" t="s">
        <v>163</v>
      </c>
      <c r="T190" s="271"/>
      <c r="U190" s="306">
        <v>20</v>
      </c>
      <c r="V190" s="347"/>
    </row>
    <row r="191" spans="1:22" ht="13.5" thickBot="1">
      <c r="A191" s="317"/>
      <c r="B191" s="332"/>
      <c r="C191" s="321"/>
      <c r="D191" s="131" t="s">
        <v>220</v>
      </c>
      <c r="E191" s="326">
        <v>0</v>
      </c>
      <c r="F191" s="327"/>
      <c r="G191" s="327"/>
      <c r="H191" s="327"/>
      <c r="I191" s="327"/>
      <c r="J191" s="327"/>
      <c r="K191" s="327"/>
      <c r="L191" s="327"/>
      <c r="M191" s="327"/>
      <c r="N191" s="327"/>
      <c r="O191" s="327"/>
      <c r="P191" s="327"/>
      <c r="Q191" s="327"/>
      <c r="R191" s="327"/>
      <c r="S191" s="327"/>
      <c r="T191" s="327"/>
      <c r="U191" s="327"/>
      <c r="V191" s="328"/>
    </row>
    <row r="192" spans="1:22" ht="12.75">
      <c r="A192" s="246" t="s">
        <v>202</v>
      </c>
      <c r="B192" s="247"/>
      <c r="C192" s="247"/>
      <c r="D192" s="247"/>
      <c r="E192" s="247"/>
      <c r="F192" s="247"/>
      <c r="G192" s="247"/>
      <c r="H192" s="247"/>
      <c r="I192" s="247"/>
      <c r="J192" s="247"/>
      <c r="K192" s="247"/>
      <c r="L192" s="247"/>
      <c r="M192" s="247"/>
      <c r="N192" s="247"/>
      <c r="O192" s="247"/>
      <c r="P192" s="247"/>
      <c r="Q192" s="247"/>
      <c r="R192" s="247"/>
      <c r="S192" s="247"/>
      <c r="T192" s="247"/>
      <c r="U192" s="247"/>
      <c r="V192" s="248"/>
    </row>
    <row r="193" spans="1:22" ht="12.75">
      <c r="A193" s="276" t="s">
        <v>115</v>
      </c>
      <c r="B193" s="278" t="s">
        <v>116</v>
      </c>
      <c r="C193" s="280" t="s">
        <v>217</v>
      </c>
      <c r="D193" s="138" t="s">
        <v>164</v>
      </c>
      <c r="E193" s="312">
        <v>2007</v>
      </c>
      <c r="F193" s="313"/>
      <c r="G193" s="312">
        <v>2008</v>
      </c>
      <c r="H193" s="313"/>
      <c r="I193" s="314">
        <v>2009</v>
      </c>
      <c r="J193" s="315"/>
      <c r="K193" s="314">
        <v>2010</v>
      </c>
      <c r="L193" s="315"/>
      <c r="M193" s="312">
        <v>2011</v>
      </c>
      <c r="N193" s="313"/>
      <c r="O193" s="312">
        <v>2012</v>
      </c>
      <c r="P193" s="313"/>
      <c r="Q193" s="314">
        <v>2013</v>
      </c>
      <c r="R193" s="315"/>
      <c r="S193" s="312">
        <v>2014</v>
      </c>
      <c r="T193" s="313"/>
      <c r="U193" s="314">
        <v>2015</v>
      </c>
      <c r="V193" s="316"/>
    </row>
    <row r="194" spans="1:22" ht="13.5" thickBot="1">
      <c r="A194" s="277"/>
      <c r="B194" s="279"/>
      <c r="C194" s="281"/>
      <c r="D194" s="139" t="s">
        <v>165</v>
      </c>
      <c r="E194" s="140" t="s">
        <v>166</v>
      </c>
      <c r="F194" s="140" t="s">
        <v>167</v>
      </c>
      <c r="G194" s="140" t="s">
        <v>166</v>
      </c>
      <c r="H194" s="140" t="s">
        <v>167</v>
      </c>
      <c r="I194" s="140" t="s">
        <v>166</v>
      </c>
      <c r="J194" s="140" t="s">
        <v>167</v>
      </c>
      <c r="K194" s="140" t="s">
        <v>166</v>
      </c>
      <c r="L194" s="140" t="s">
        <v>167</v>
      </c>
      <c r="M194" s="141" t="s">
        <v>166</v>
      </c>
      <c r="N194" s="140" t="s">
        <v>167</v>
      </c>
      <c r="O194" s="140" t="s">
        <v>166</v>
      </c>
      <c r="P194" s="140" t="s">
        <v>167</v>
      </c>
      <c r="Q194" s="141" t="s">
        <v>166</v>
      </c>
      <c r="R194" s="141" t="s">
        <v>167</v>
      </c>
      <c r="S194" s="140" t="s">
        <v>166</v>
      </c>
      <c r="T194" s="140" t="s">
        <v>167</v>
      </c>
      <c r="U194" s="141" t="s">
        <v>166</v>
      </c>
      <c r="V194" s="142" t="s">
        <v>167</v>
      </c>
    </row>
    <row r="195" spans="1:22" ht="12.75">
      <c r="A195" s="297" t="s">
        <v>480</v>
      </c>
      <c r="B195" s="299" t="s">
        <v>50</v>
      </c>
      <c r="C195" s="300" t="s">
        <v>481</v>
      </c>
      <c r="D195" s="126" t="s">
        <v>168</v>
      </c>
      <c r="E195" s="127">
        <v>0</v>
      </c>
      <c r="F195" s="127">
        <v>0</v>
      </c>
      <c r="G195" s="133">
        <v>0</v>
      </c>
      <c r="H195" s="127">
        <v>0</v>
      </c>
      <c r="I195" s="127">
        <v>0</v>
      </c>
      <c r="J195" s="133">
        <v>0</v>
      </c>
      <c r="K195" s="133">
        <v>0</v>
      </c>
      <c r="L195" s="133">
        <v>2</v>
      </c>
      <c r="M195" s="145">
        <v>2</v>
      </c>
      <c r="N195" s="133" t="s">
        <v>163</v>
      </c>
      <c r="O195" s="133" t="s">
        <v>163</v>
      </c>
      <c r="P195" s="133" t="s">
        <v>163</v>
      </c>
      <c r="Q195" s="134" t="s">
        <v>163</v>
      </c>
      <c r="R195" s="134" t="s">
        <v>163</v>
      </c>
      <c r="S195" s="133" t="s">
        <v>163</v>
      </c>
      <c r="T195" s="133" t="s">
        <v>163</v>
      </c>
      <c r="U195" s="134" t="s">
        <v>163</v>
      </c>
      <c r="V195" s="135" t="s">
        <v>163</v>
      </c>
    </row>
    <row r="196" spans="1:22" ht="24">
      <c r="A196" s="298"/>
      <c r="B196" s="241"/>
      <c r="C196" s="258"/>
      <c r="D196" s="2" t="s">
        <v>219</v>
      </c>
      <c r="E196" s="239" t="s">
        <v>163</v>
      </c>
      <c r="F196" s="239"/>
      <c r="G196" s="268" t="s">
        <v>163</v>
      </c>
      <c r="H196" s="269"/>
      <c r="I196" s="270" t="s">
        <v>163</v>
      </c>
      <c r="J196" s="271"/>
      <c r="K196" s="253">
        <v>178</v>
      </c>
      <c r="L196" s="253"/>
      <c r="M196" s="254" t="s">
        <v>163</v>
      </c>
      <c r="N196" s="255"/>
      <c r="O196" s="254" t="s">
        <v>163</v>
      </c>
      <c r="P196" s="255"/>
      <c r="Q196" s="253">
        <v>713</v>
      </c>
      <c r="R196" s="253"/>
      <c r="S196" s="254" t="s">
        <v>163</v>
      </c>
      <c r="T196" s="255"/>
      <c r="U196" s="253">
        <v>727</v>
      </c>
      <c r="V196" s="301"/>
    </row>
    <row r="197" spans="1:22" ht="12.75">
      <c r="A197" s="298"/>
      <c r="B197" s="241"/>
      <c r="C197" s="259"/>
      <c r="D197" s="2" t="s">
        <v>220</v>
      </c>
      <c r="E197" s="250">
        <v>0</v>
      </c>
      <c r="F197" s="251"/>
      <c r="G197" s="251"/>
      <c r="H197" s="251"/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251"/>
      <c r="T197" s="251"/>
      <c r="U197" s="251"/>
      <c r="V197" s="252"/>
    </row>
    <row r="198" spans="1:22" ht="12.75">
      <c r="A198" s="208"/>
      <c r="B198" s="241" t="s">
        <v>482</v>
      </c>
      <c r="C198" s="264" t="s">
        <v>481</v>
      </c>
      <c r="D198" s="2" t="s">
        <v>168</v>
      </c>
      <c r="E198" s="80">
        <v>0</v>
      </c>
      <c r="F198" s="80">
        <v>0</v>
      </c>
      <c r="G198" s="197">
        <v>0</v>
      </c>
      <c r="H198" s="80">
        <v>0</v>
      </c>
      <c r="I198" s="80">
        <v>0</v>
      </c>
      <c r="J198" s="197">
        <v>0</v>
      </c>
      <c r="K198" s="197">
        <v>0</v>
      </c>
      <c r="L198" s="197">
        <v>0</v>
      </c>
      <c r="M198" s="198">
        <v>0</v>
      </c>
      <c r="N198" s="197" t="s">
        <v>163</v>
      </c>
      <c r="O198" s="197" t="s">
        <v>163</v>
      </c>
      <c r="P198" s="197" t="s">
        <v>163</v>
      </c>
      <c r="Q198" s="198" t="s">
        <v>163</v>
      </c>
      <c r="R198" s="198" t="s">
        <v>163</v>
      </c>
      <c r="S198" s="197" t="s">
        <v>163</v>
      </c>
      <c r="T198" s="197" t="s">
        <v>163</v>
      </c>
      <c r="U198" s="198" t="s">
        <v>163</v>
      </c>
      <c r="V198" s="199" t="s">
        <v>163</v>
      </c>
    </row>
    <row r="199" spans="1:22" ht="24">
      <c r="A199" s="208"/>
      <c r="B199" s="241"/>
      <c r="C199" s="258"/>
      <c r="D199" s="2" t="s">
        <v>219</v>
      </c>
      <c r="E199" s="239" t="s">
        <v>163</v>
      </c>
      <c r="F199" s="239"/>
      <c r="G199" s="268" t="s">
        <v>163</v>
      </c>
      <c r="H199" s="269"/>
      <c r="I199" s="270" t="s">
        <v>163</v>
      </c>
      <c r="J199" s="271"/>
      <c r="K199" s="253">
        <v>88</v>
      </c>
      <c r="L199" s="253"/>
      <c r="M199" s="254" t="s">
        <v>163</v>
      </c>
      <c r="N199" s="255"/>
      <c r="O199" s="254" t="s">
        <v>163</v>
      </c>
      <c r="P199" s="255"/>
      <c r="Q199" s="253">
        <v>351</v>
      </c>
      <c r="R199" s="253"/>
      <c r="S199" s="254" t="s">
        <v>163</v>
      </c>
      <c r="T199" s="255"/>
      <c r="U199" s="253">
        <v>358</v>
      </c>
      <c r="V199" s="301"/>
    </row>
    <row r="200" spans="1:22" ht="12.75">
      <c r="A200" s="208"/>
      <c r="B200" s="241"/>
      <c r="C200" s="259"/>
      <c r="D200" s="2" t="s">
        <v>220</v>
      </c>
      <c r="E200" s="250">
        <v>0</v>
      </c>
      <c r="F200" s="251"/>
      <c r="G200" s="251"/>
      <c r="H200" s="251"/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251"/>
      <c r="T200" s="251"/>
      <c r="U200" s="251"/>
      <c r="V200" s="252"/>
    </row>
    <row r="201" spans="1:22" ht="12.75">
      <c r="A201" s="208"/>
      <c r="B201" s="241" t="s">
        <v>483</v>
      </c>
      <c r="C201" s="264" t="s">
        <v>481</v>
      </c>
      <c r="D201" s="2" t="s">
        <v>168</v>
      </c>
      <c r="E201" s="80">
        <v>0</v>
      </c>
      <c r="F201" s="80">
        <v>0</v>
      </c>
      <c r="G201" s="197">
        <v>0</v>
      </c>
      <c r="H201" s="80">
        <v>0</v>
      </c>
      <c r="I201" s="80">
        <v>0</v>
      </c>
      <c r="J201" s="197">
        <v>0</v>
      </c>
      <c r="K201" s="197">
        <v>0</v>
      </c>
      <c r="L201" s="197">
        <v>2</v>
      </c>
      <c r="M201" s="198">
        <v>2</v>
      </c>
      <c r="N201" s="197" t="s">
        <v>163</v>
      </c>
      <c r="O201" s="197" t="s">
        <v>163</v>
      </c>
      <c r="P201" s="197" t="s">
        <v>163</v>
      </c>
      <c r="Q201" s="198" t="s">
        <v>163</v>
      </c>
      <c r="R201" s="198" t="s">
        <v>163</v>
      </c>
      <c r="S201" s="197" t="s">
        <v>163</v>
      </c>
      <c r="T201" s="197" t="s">
        <v>163</v>
      </c>
      <c r="U201" s="198" t="s">
        <v>163</v>
      </c>
      <c r="V201" s="199" t="s">
        <v>163</v>
      </c>
    </row>
    <row r="202" spans="1:22" ht="24">
      <c r="A202" s="208"/>
      <c r="B202" s="241"/>
      <c r="C202" s="258"/>
      <c r="D202" s="2" t="s">
        <v>219</v>
      </c>
      <c r="E202" s="239" t="s">
        <v>163</v>
      </c>
      <c r="F202" s="239"/>
      <c r="G202" s="268" t="s">
        <v>163</v>
      </c>
      <c r="H202" s="269"/>
      <c r="I202" s="270" t="s">
        <v>163</v>
      </c>
      <c r="J202" s="271"/>
      <c r="K202" s="253">
        <v>91</v>
      </c>
      <c r="L202" s="253"/>
      <c r="M202" s="254" t="s">
        <v>163</v>
      </c>
      <c r="N202" s="255"/>
      <c r="O202" s="254" t="s">
        <v>163</v>
      </c>
      <c r="P202" s="255"/>
      <c r="Q202" s="253">
        <v>362</v>
      </c>
      <c r="R202" s="253"/>
      <c r="S202" s="254" t="s">
        <v>163</v>
      </c>
      <c r="T202" s="255"/>
      <c r="U202" s="253">
        <v>369</v>
      </c>
      <c r="V202" s="301"/>
    </row>
    <row r="203" spans="1:22" ht="12.75">
      <c r="A203" s="208"/>
      <c r="B203" s="263"/>
      <c r="C203" s="258"/>
      <c r="D203" s="212" t="s">
        <v>220</v>
      </c>
      <c r="E203" s="260">
        <v>0</v>
      </c>
      <c r="F203" s="261"/>
      <c r="G203" s="261"/>
      <c r="H203" s="261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261"/>
      <c r="T203" s="261"/>
      <c r="U203" s="261"/>
      <c r="V203" s="262"/>
    </row>
    <row r="204" spans="1:22" ht="12.75">
      <c r="A204" s="240"/>
      <c r="B204" s="241" t="s">
        <v>49</v>
      </c>
      <c r="C204" s="244" t="s">
        <v>486</v>
      </c>
      <c r="D204" s="2" t="s">
        <v>168</v>
      </c>
      <c r="E204" s="80">
        <v>0</v>
      </c>
      <c r="F204" s="80">
        <v>0</v>
      </c>
      <c r="G204" s="197">
        <v>0</v>
      </c>
      <c r="H204" s="80">
        <v>0</v>
      </c>
      <c r="I204" s="80">
        <v>0</v>
      </c>
      <c r="J204" s="197">
        <v>0</v>
      </c>
      <c r="K204" s="197">
        <v>0</v>
      </c>
      <c r="L204" s="197">
        <v>0.75</v>
      </c>
      <c r="M204" s="198">
        <v>2.04</v>
      </c>
      <c r="N204" s="197" t="s">
        <v>163</v>
      </c>
      <c r="O204" s="197" t="s">
        <v>163</v>
      </c>
      <c r="P204" s="197" t="s">
        <v>163</v>
      </c>
      <c r="Q204" s="198" t="s">
        <v>163</v>
      </c>
      <c r="R204" s="198" t="s">
        <v>163</v>
      </c>
      <c r="S204" s="197" t="s">
        <v>163</v>
      </c>
      <c r="T204" s="197" t="s">
        <v>163</v>
      </c>
      <c r="U204" s="198" t="s">
        <v>163</v>
      </c>
      <c r="V204" s="199" t="s">
        <v>163</v>
      </c>
    </row>
    <row r="205" spans="1:22" ht="24">
      <c r="A205" s="240"/>
      <c r="B205" s="241"/>
      <c r="C205" s="244"/>
      <c r="D205" s="2" t="s">
        <v>219</v>
      </c>
      <c r="E205" s="239" t="s">
        <v>163</v>
      </c>
      <c r="F205" s="239"/>
      <c r="G205" s="306" t="s">
        <v>163</v>
      </c>
      <c r="H205" s="306"/>
      <c r="I205" s="307" t="s">
        <v>163</v>
      </c>
      <c r="J205" s="307"/>
      <c r="K205" s="253">
        <v>3</v>
      </c>
      <c r="L205" s="253"/>
      <c r="M205" s="308" t="s">
        <v>163</v>
      </c>
      <c r="N205" s="308"/>
      <c r="O205" s="308" t="s">
        <v>163</v>
      </c>
      <c r="P205" s="308"/>
      <c r="Q205" s="253">
        <v>12</v>
      </c>
      <c r="R205" s="253"/>
      <c r="S205" s="308" t="s">
        <v>163</v>
      </c>
      <c r="T205" s="308"/>
      <c r="U205" s="253">
        <v>12</v>
      </c>
      <c r="V205" s="301"/>
    </row>
    <row r="206" spans="1:22" ht="12.75">
      <c r="A206" s="240"/>
      <c r="B206" s="241"/>
      <c r="C206" s="244"/>
      <c r="D206" s="2" t="s">
        <v>220</v>
      </c>
      <c r="E206" s="239">
        <v>0</v>
      </c>
      <c r="F206" s="239"/>
      <c r="G206" s="239"/>
      <c r="H206" s="239"/>
      <c r="I206" s="239"/>
      <c r="J206" s="239"/>
      <c r="K206" s="239"/>
      <c r="L206" s="239"/>
      <c r="M206" s="239"/>
      <c r="N206" s="239"/>
      <c r="O206" s="239"/>
      <c r="P206" s="239"/>
      <c r="Q206" s="239"/>
      <c r="R206" s="239"/>
      <c r="S206" s="239"/>
      <c r="T206" s="239"/>
      <c r="U206" s="239"/>
      <c r="V206" s="249"/>
    </row>
    <row r="207" spans="1:22" ht="12.75">
      <c r="A207" s="245"/>
      <c r="B207" s="257" t="s">
        <v>48</v>
      </c>
      <c r="C207" s="258" t="s">
        <v>221</v>
      </c>
      <c r="D207" s="4" t="s">
        <v>168</v>
      </c>
      <c r="E207" s="5">
        <v>0</v>
      </c>
      <c r="F207" s="5">
        <v>0</v>
      </c>
      <c r="G207" s="218">
        <v>0</v>
      </c>
      <c r="H207" s="5">
        <v>0</v>
      </c>
      <c r="I207" s="5">
        <v>0</v>
      </c>
      <c r="J207" s="218">
        <v>0</v>
      </c>
      <c r="K207" s="218">
        <v>0</v>
      </c>
      <c r="L207" s="218">
        <v>0</v>
      </c>
      <c r="M207" s="219">
        <v>0</v>
      </c>
      <c r="N207" s="218" t="s">
        <v>163</v>
      </c>
      <c r="O207" s="218" t="s">
        <v>163</v>
      </c>
      <c r="P207" s="218" t="s">
        <v>163</v>
      </c>
      <c r="Q207" s="219" t="s">
        <v>163</v>
      </c>
      <c r="R207" s="219" t="s">
        <v>163</v>
      </c>
      <c r="S207" s="218" t="s">
        <v>163</v>
      </c>
      <c r="T207" s="218" t="s">
        <v>163</v>
      </c>
      <c r="U207" s="219" t="s">
        <v>163</v>
      </c>
      <c r="V207" s="220" t="s">
        <v>163</v>
      </c>
    </row>
    <row r="208" spans="1:22" ht="24">
      <c r="A208" s="240"/>
      <c r="B208" s="241"/>
      <c r="C208" s="258"/>
      <c r="D208" s="2" t="s">
        <v>219</v>
      </c>
      <c r="E208" s="239" t="s">
        <v>163</v>
      </c>
      <c r="F208" s="239"/>
      <c r="G208" s="268" t="s">
        <v>163</v>
      </c>
      <c r="H208" s="269"/>
      <c r="I208" s="270" t="s">
        <v>163</v>
      </c>
      <c r="J208" s="271"/>
      <c r="K208" s="253">
        <v>3</v>
      </c>
      <c r="L208" s="253"/>
      <c r="M208" s="254" t="s">
        <v>163</v>
      </c>
      <c r="N208" s="255"/>
      <c r="O208" s="254" t="s">
        <v>163</v>
      </c>
      <c r="P208" s="255"/>
      <c r="Q208" s="253">
        <v>10</v>
      </c>
      <c r="R208" s="253"/>
      <c r="S208" s="254" t="s">
        <v>163</v>
      </c>
      <c r="T208" s="255"/>
      <c r="U208" s="253">
        <v>10</v>
      </c>
      <c r="V208" s="301"/>
    </row>
    <row r="209" spans="1:22" ht="13.5" thickBot="1">
      <c r="A209" s="317"/>
      <c r="B209" s="332"/>
      <c r="C209" s="321"/>
      <c r="D209" s="131" t="s">
        <v>220</v>
      </c>
      <c r="E209" s="326">
        <v>0</v>
      </c>
      <c r="F209" s="327"/>
      <c r="G209" s="327"/>
      <c r="H209" s="327"/>
      <c r="I209" s="327"/>
      <c r="J209" s="327"/>
      <c r="K209" s="327"/>
      <c r="L209" s="327"/>
      <c r="M209" s="327"/>
      <c r="N209" s="327"/>
      <c r="O209" s="327"/>
      <c r="P209" s="327"/>
      <c r="Q209" s="327"/>
      <c r="R209" s="327"/>
      <c r="S209" s="327"/>
      <c r="T209" s="327"/>
      <c r="U209" s="327"/>
      <c r="V209" s="328"/>
    </row>
    <row r="210" spans="1:22" ht="12.75">
      <c r="A210" s="357" t="s">
        <v>503</v>
      </c>
      <c r="B210" s="358"/>
      <c r="C210" s="358"/>
      <c r="D210" s="358"/>
      <c r="E210" s="358"/>
      <c r="F210" s="358"/>
      <c r="G210" s="358"/>
      <c r="H210" s="358"/>
      <c r="I210" s="358"/>
      <c r="J210" s="358"/>
      <c r="K210" s="358"/>
      <c r="L210" s="358"/>
      <c r="M210" s="358"/>
      <c r="N210" s="358"/>
      <c r="O210" s="358"/>
      <c r="P210" s="358"/>
      <c r="Q210" s="358"/>
      <c r="R210" s="358"/>
      <c r="S210" s="358"/>
      <c r="T210" s="358"/>
      <c r="U210" s="358"/>
      <c r="V210" s="359"/>
    </row>
    <row r="211" spans="1:22" s="124" customFormat="1" ht="15.75" customHeight="1">
      <c r="A211" s="339" t="s">
        <v>114</v>
      </c>
      <c r="B211" s="340"/>
      <c r="C211" s="340"/>
      <c r="D211" s="340"/>
      <c r="E211" s="340"/>
      <c r="F211" s="340"/>
      <c r="G211" s="340"/>
      <c r="H211" s="340"/>
      <c r="I211" s="340"/>
      <c r="J211" s="340"/>
      <c r="K211" s="340"/>
      <c r="L211" s="340"/>
      <c r="M211" s="340"/>
      <c r="N211" s="340"/>
      <c r="O211" s="340"/>
      <c r="P211" s="340"/>
      <c r="Q211" s="340"/>
      <c r="R211" s="340"/>
      <c r="S211" s="340"/>
      <c r="T211" s="340"/>
      <c r="U211" s="340"/>
      <c r="V211" s="341"/>
    </row>
    <row r="212" spans="1:22" ht="12.75">
      <c r="A212" s="276" t="s">
        <v>115</v>
      </c>
      <c r="B212" s="278" t="s">
        <v>116</v>
      </c>
      <c r="C212" s="280" t="s">
        <v>217</v>
      </c>
      <c r="D212" s="138" t="s">
        <v>164</v>
      </c>
      <c r="E212" s="312">
        <v>2007</v>
      </c>
      <c r="F212" s="313"/>
      <c r="G212" s="312">
        <v>2008</v>
      </c>
      <c r="H212" s="313"/>
      <c r="I212" s="314">
        <v>2009</v>
      </c>
      <c r="J212" s="315"/>
      <c r="K212" s="314">
        <v>2010</v>
      </c>
      <c r="L212" s="315"/>
      <c r="M212" s="312">
        <v>2011</v>
      </c>
      <c r="N212" s="313"/>
      <c r="O212" s="312">
        <v>2012</v>
      </c>
      <c r="P212" s="313"/>
      <c r="Q212" s="314">
        <v>2013</v>
      </c>
      <c r="R212" s="315"/>
      <c r="S212" s="312">
        <v>2014</v>
      </c>
      <c r="T212" s="313"/>
      <c r="U212" s="314">
        <v>2015</v>
      </c>
      <c r="V212" s="316"/>
    </row>
    <row r="213" spans="1:22" ht="13.5" thickBot="1">
      <c r="A213" s="277"/>
      <c r="B213" s="279"/>
      <c r="C213" s="281"/>
      <c r="D213" s="139" t="s">
        <v>165</v>
      </c>
      <c r="E213" s="140" t="s">
        <v>166</v>
      </c>
      <c r="F213" s="140" t="s">
        <v>167</v>
      </c>
      <c r="G213" s="140" t="s">
        <v>166</v>
      </c>
      <c r="H213" s="140" t="s">
        <v>167</v>
      </c>
      <c r="I213" s="140" t="s">
        <v>166</v>
      </c>
      <c r="J213" s="140" t="s">
        <v>167</v>
      </c>
      <c r="K213" s="140" t="s">
        <v>166</v>
      </c>
      <c r="L213" s="140" t="s">
        <v>167</v>
      </c>
      <c r="M213" s="141" t="s">
        <v>166</v>
      </c>
      <c r="N213" s="140" t="s">
        <v>167</v>
      </c>
      <c r="O213" s="140" t="s">
        <v>166</v>
      </c>
      <c r="P213" s="140" t="s">
        <v>167</v>
      </c>
      <c r="Q213" s="141" t="s">
        <v>166</v>
      </c>
      <c r="R213" s="141" t="s">
        <v>167</v>
      </c>
      <c r="S213" s="140" t="s">
        <v>166</v>
      </c>
      <c r="T213" s="140" t="s">
        <v>167</v>
      </c>
      <c r="U213" s="141" t="s">
        <v>166</v>
      </c>
      <c r="V213" s="142" t="s">
        <v>167</v>
      </c>
    </row>
    <row r="214" spans="1:22" ht="12.75">
      <c r="A214" s="285"/>
      <c r="B214" s="299" t="s">
        <v>504</v>
      </c>
      <c r="C214" s="300" t="s">
        <v>218</v>
      </c>
      <c r="D214" s="126" t="s">
        <v>168</v>
      </c>
      <c r="E214" s="133">
        <v>0</v>
      </c>
      <c r="F214" s="133">
        <v>0</v>
      </c>
      <c r="G214" s="133">
        <v>0</v>
      </c>
      <c r="H214" s="127">
        <v>0</v>
      </c>
      <c r="I214" s="127">
        <v>0</v>
      </c>
      <c r="J214" s="133">
        <v>1</v>
      </c>
      <c r="K214" s="133">
        <v>3</v>
      </c>
      <c r="L214" s="133">
        <v>14</v>
      </c>
      <c r="M214" s="134">
        <v>21</v>
      </c>
      <c r="N214" s="133" t="s">
        <v>163</v>
      </c>
      <c r="O214" s="133" t="s">
        <v>163</v>
      </c>
      <c r="P214" s="133" t="s">
        <v>163</v>
      </c>
      <c r="Q214" s="134" t="s">
        <v>163</v>
      </c>
      <c r="R214" s="134" t="s">
        <v>163</v>
      </c>
      <c r="S214" s="133" t="s">
        <v>163</v>
      </c>
      <c r="T214" s="133" t="s">
        <v>163</v>
      </c>
      <c r="U214" s="134" t="s">
        <v>163</v>
      </c>
      <c r="V214" s="135" t="s">
        <v>163</v>
      </c>
    </row>
    <row r="215" spans="1:22" ht="24">
      <c r="A215" s="240"/>
      <c r="B215" s="241"/>
      <c r="C215" s="258"/>
      <c r="D215" s="2" t="s">
        <v>219</v>
      </c>
      <c r="E215" s="307" t="s">
        <v>163</v>
      </c>
      <c r="F215" s="307"/>
      <c r="G215" s="306" t="s">
        <v>163</v>
      </c>
      <c r="H215" s="306"/>
      <c r="I215" s="307" t="s">
        <v>163</v>
      </c>
      <c r="J215" s="307"/>
      <c r="K215" s="306">
        <v>38</v>
      </c>
      <c r="L215" s="306"/>
      <c r="M215" s="270" t="s">
        <v>163</v>
      </c>
      <c r="N215" s="271"/>
      <c r="O215" s="270" t="s">
        <v>163</v>
      </c>
      <c r="P215" s="271"/>
      <c r="Q215" s="306">
        <v>150</v>
      </c>
      <c r="R215" s="306"/>
      <c r="S215" s="270" t="s">
        <v>163</v>
      </c>
      <c r="T215" s="271"/>
      <c r="U215" s="306">
        <v>153</v>
      </c>
      <c r="V215" s="347"/>
    </row>
    <row r="216" spans="1:22" ht="12.75">
      <c r="A216" s="256"/>
      <c r="B216" s="263"/>
      <c r="C216" s="258"/>
      <c r="D216" s="212" t="s">
        <v>220</v>
      </c>
      <c r="E216" s="260">
        <v>0</v>
      </c>
      <c r="F216" s="261"/>
      <c r="G216" s="261"/>
      <c r="H216" s="261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261"/>
      <c r="T216" s="261"/>
      <c r="U216" s="261"/>
      <c r="V216" s="262"/>
    </row>
    <row r="217" spans="1:22" ht="24" customHeight="1">
      <c r="A217" s="240"/>
      <c r="B217" s="202" t="s">
        <v>47</v>
      </c>
      <c r="C217" s="136"/>
      <c r="D217" s="307"/>
      <c r="E217" s="307"/>
      <c r="F217" s="307"/>
      <c r="G217" s="307"/>
      <c r="H217" s="307"/>
      <c r="I217" s="307"/>
      <c r="J217" s="307"/>
      <c r="K217" s="307"/>
      <c r="L217" s="307"/>
      <c r="M217" s="307"/>
      <c r="N217" s="307"/>
      <c r="O217" s="307"/>
      <c r="P217" s="307"/>
      <c r="Q217" s="307"/>
      <c r="R217" s="307"/>
      <c r="S217" s="307"/>
      <c r="T217" s="307"/>
      <c r="U217" s="307"/>
      <c r="V217" s="360"/>
    </row>
    <row r="218" spans="1:22" ht="12.75">
      <c r="A218" s="240"/>
      <c r="B218" s="241" t="s">
        <v>13</v>
      </c>
      <c r="C218" s="244" t="s">
        <v>218</v>
      </c>
      <c r="D218" s="2" t="s">
        <v>168</v>
      </c>
      <c r="E218" s="197">
        <v>0</v>
      </c>
      <c r="F218" s="197">
        <v>0</v>
      </c>
      <c r="G218" s="197">
        <v>0</v>
      </c>
      <c r="H218" s="80">
        <v>0</v>
      </c>
      <c r="I218" s="80">
        <v>0</v>
      </c>
      <c r="J218" s="197">
        <v>1</v>
      </c>
      <c r="K218" s="197">
        <v>2</v>
      </c>
      <c r="L218" s="197">
        <v>11</v>
      </c>
      <c r="M218" s="198">
        <v>14</v>
      </c>
      <c r="N218" s="197" t="s">
        <v>163</v>
      </c>
      <c r="O218" s="197" t="s">
        <v>163</v>
      </c>
      <c r="P218" s="197" t="s">
        <v>163</v>
      </c>
      <c r="Q218" s="198" t="s">
        <v>163</v>
      </c>
      <c r="R218" s="198" t="s">
        <v>163</v>
      </c>
      <c r="S218" s="197" t="s">
        <v>163</v>
      </c>
      <c r="T218" s="197" t="s">
        <v>163</v>
      </c>
      <c r="U218" s="198" t="s">
        <v>163</v>
      </c>
      <c r="V218" s="199" t="s">
        <v>163</v>
      </c>
    </row>
    <row r="219" spans="1:22" ht="24">
      <c r="A219" s="240"/>
      <c r="B219" s="241"/>
      <c r="C219" s="244"/>
      <c r="D219" s="2" t="s">
        <v>219</v>
      </c>
      <c r="E219" s="307" t="s">
        <v>163</v>
      </c>
      <c r="F219" s="307"/>
      <c r="G219" s="306" t="s">
        <v>163</v>
      </c>
      <c r="H219" s="306"/>
      <c r="I219" s="307" t="s">
        <v>163</v>
      </c>
      <c r="J219" s="307"/>
      <c r="K219" s="306">
        <v>126</v>
      </c>
      <c r="L219" s="306"/>
      <c r="M219" s="307" t="s">
        <v>163</v>
      </c>
      <c r="N219" s="307"/>
      <c r="O219" s="307" t="s">
        <v>163</v>
      </c>
      <c r="P219" s="307"/>
      <c r="Q219" s="306">
        <v>504</v>
      </c>
      <c r="R219" s="306"/>
      <c r="S219" s="307" t="s">
        <v>163</v>
      </c>
      <c r="T219" s="307"/>
      <c r="U219" s="306">
        <v>514</v>
      </c>
      <c r="V219" s="347"/>
    </row>
    <row r="220" spans="1:22" ht="12.75">
      <c r="A220" s="240"/>
      <c r="B220" s="241"/>
      <c r="C220" s="244"/>
      <c r="D220" s="2" t="s">
        <v>220</v>
      </c>
      <c r="E220" s="239">
        <v>0</v>
      </c>
      <c r="F220" s="239"/>
      <c r="G220" s="239"/>
      <c r="H220" s="239"/>
      <c r="I220" s="239"/>
      <c r="J220" s="239"/>
      <c r="K220" s="239"/>
      <c r="L220" s="239"/>
      <c r="M220" s="239"/>
      <c r="N220" s="239"/>
      <c r="O220" s="239"/>
      <c r="P220" s="239"/>
      <c r="Q220" s="239"/>
      <c r="R220" s="239"/>
      <c r="S220" s="239"/>
      <c r="T220" s="239"/>
      <c r="U220" s="239"/>
      <c r="V220" s="249"/>
    </row>
    <row r="221" spans="1:22" ht="12.75">
      <c r="A221" s="240"/>
      <c r="B221" s="241" t="s">
        <v>500</v>
      </c>
      <c r="C221" s="244" t="s">
        <v>218</v>
      </c>
      <c r="D221" s="2" t="s">
        <v>168</v>
      </c>
      <c r="E221" s="197">
        <v>0</v>
      </c>
      <c r="F221" s="197">
        <v>0</v>
      </c>
      <c r="G221" s="197">
        <v>0</v>
      </c>
      <c r="H221" s="80">
        <v>0</v>
      </c>
      <c r="I221" s="80">
        <v>0</v>
      </c>
      <c r="J221" s="197">
        <v>1</v>
      </c>
      <c r="K221" s="197">
        <v>1</v>
      </c>
      <c r="L221" s="197">
        <v>3</v>
      </c>
      <c r="M221" s="198">
        <v>6</v>
      </c>
      <c r="N221" s="197" t="s">
        <v>163</v>
      </c>
      <c r="O221" s="197" t="s">
        <v>163</v>
      </c>
      <c r="P221" s="197" t="s">
        <v>163</v>
      </c>
      <c r="Q221" s="198" t="s">
        <v>163</v>
      </c>
      <c r="R221" s="198" t="s">
        <v>163</v>
      </c>
      <c r="S221" s="197" t="s">
        <v>163</v>
      </c>
      <c r="T221" s="197" t="s">
        <v>163</v>
      </c>
      <c r="U221" s="198" t="s">
        <v>163</v>
      </c>
      <c r="V221" s="199" t="s">
        <v>163</v>
      </c>
    </row>
    <row r="222" spans="1:22" ht="24">
      <c r="A222" s="240"/>
      <c r="B222" s="241"/>
      <c r="C222" s="244"/>
      <c r="D222" s="2" t="s">
        <v>219</v>
      </c>
      <c r="E222" s="307" t="s">
        <v>163</v>
      </c>
      <c r="F222" s="307"/>
      <c r="G222" s="306" t="s">
        <v>163</v>
      </c>
      <c r="H222" s="306"/>
      <c r="I222" s="307" t="s">
        <v>163</v>
      </c>
      <c r="J222" s="307"/>
      <c r="K222" s="306">
        <v>54</v>
      </c>
      <c r="L222" s="306"/>
      <c r="M222" s="307" t="s">
        <v>163</v>
      </c>
      <c r="N222" s="307"/>
      <c r="O222" s="307" t="s">
        <v>163</v>
      </c>
      <c r="P222" s="307"/>
      <c r="Q222" s="306">
        <v>216</v>
      </c>
      <c r="R222" s="306"/>
      <c r="S222" s="307" t="s">
        <v>163</v>
      </c>
      <c r="T222" s="307"/>
      <c r="U222" s="306">
        <v>220</v>
      </c>
      <c r="V222" s="347"/>
    </row>
    <row r="223" spans="1:22" ht="12.75">
      <c r="A223" s="240"/>
      <c r="B223" s="241"/>
      <c r="C223" s="244"/>
      <c r="D223" s="2" t="s">
        <v>220</v>
      </c>
      <c r="E223" s="239">
        <v>0</v>
      </c>
      <c r="F223" s="239"/>
      <c r="G223" s="239"/>
      <c r="H223" s="239"/>
      <c r="I223" s="239"/>
      <c r="J223" s="239"/>
      <c r="K223" s="239"/>
      <c r="L223" s="239"/>
      <c r="M223" s="239"/>
      <c r="N223" s="239"/>
      <c r="O223" s="239"/>
      <c r="P223" s="239"/>
      <c r="Q223" s="239"/>
      <c r="R223" s="239"/>
      <c r="S223" s="239"/>
      <c r="T223" s="239"/>
      <c r="U223" s="239"/>
      <c r="V223" s="249"/>
    </row>
    <row r="224" spans="1:22" ht="12.75">
      <c r="A224" s="240"/>
      <c r="B224" s="241" t="s">
        <v>501</v>
      </c>
      <c r="C224" s="244" t="s">
        <v>218</v>
      </c>
      <c r="D224" s="2" t="s">
        <v>168</v>
      </c>
      <c r="E224" s="197">
        <v>0</v>
      </c>
      <c r="F224" s="197">
        <v>0</v>
      </c>
      <c r="G224" s="197">
        <v>0</v>
      </c>
      <c r="H224" s="80">
        <v>0</v>
      </c>
      <c r="I224" s="80">
        <v>0</v>
      </c>
      <c r="J224" s="197">
        <v>0</v>
      </c>
      <c r="K224" s="197">
        <v>0</v>
      </c>
      <c r="L224" s="197">
        <v>0</v>
      </c>
      <c r="M224" s="198">
        <v>1</v>
      </c>
      <c r="N224" s="197" t="s">
        <v>163</v>
      </c>
      <c r="O224" s="197" t="s">
        <v>163</v>
      </c>
      <c r="P224" s="197" t="s">
        <v>163</v>
      </c>
      <c r="Q224" s="198" t="s">
        <v>163</v>
      </c>
      <c r="R224" s="198" t="s">
        <v>163</v>
      </c>
      <c r="S224" s="197" t="s">
        <v>163</v>
      </c>
      <c r="T224" s="197" t="s">
        <v>163</v>
      </c>
      <c r="U224" s="198" t="s">
        <v>163</v>
      </c>
      <c r="V224" s="199" t="s">
        <v>163</v>
      </c>
    </row>
    <row r="225" spans="1:22" ht="24">
      <c r="A225" s="240"/>
      <c r="B225" s="241"/>
      <c r="C225" s="244"/>
      <c r="D225" s="2" t="s">
        <v>219</v>
      </c>
      <c r="E225" s="307" t="s">
        <v>163</v>
      </c>
      <c r="F225" s="307"/>
      <c r="G225" s="306" t="s">
        <v>163</v>
      </c>
      <c r="H225" s="306"/>
      <c r="I225" s="307" t="s">
        <v>163</v>
      </c>
      <c r="J225" s="307"/>
      <c r="K225" s="306">
        <v>27</v>
      </c>
      <c r="L225" s="306"/>
      <c r="M225" s="307" t="s">
        <v>163</v>
      </c>
      <c r="N225" s="307"/>
      <c r="O225" s="307" t="s">
        <v>163</v>
      </c>
      <c r="P225" s="307"/>
      <c r="Q225" s="306">
        <v>108</v>
      </c>
      <c r="R225" s="306"/>
      <c r="S225" s="307" t="s">
        <v>163</v>
      </c>
      <c r="T225" s="307"/>
      <c r="U225" s="306">
        <v>110</v>
      </c>
      <c r="V225" s="347"/>
    </row>
    <row r="226" spans="1:22" ht="12.75">
      <c r="A226" s="240"/>
      <c r="B226" s="241"/>
      <c r="C226" s="244"/>
      <c r="D226" s="2" t="s">
        <v>220</v>
      </c>
      <c r="E226" s="239">
        <v>0</v>
      </c>
      <c r="F226" s="239"/>
      <c r="G226" s="239"/>
      <c r="H226" s="239"/>
      <c r="I226" s="239"/>
      <c r="J226" s="239"/>
      <c r="K226" s="239"/>
      <c r="L226" s="239"/>
      <c r="M226" s="239"/>
      <c r="N226" s="239"/>
      <c r="O226" s="239"/>
      <c r="P226" s="239"/>
      <c r="Q226" s="239"/>
      <c r="R226" s="239"/>
      <c r="S226" s="239"/>
      <c r="T226" s="239"/>
      <c r="U226" s="239"/>
      <c r="V226" s="249"/>
    </row>
    <row r="227" spans="1:22" ht="12.75">
      <c r="A227" s="240"/>
      <c r="B227" s="241" t="s">
        <v>505</v>
      </c>
      <c r="C227" s="244" t="s">
        <v>218</v>
      </c>
      <c r="D227" s="2" t="s">
        <v>168</v>
      </c>
      <c r="E227" s="197">
        <v>0</v>
      </c>
      <c r="F227" s="197">
        <v>0</v>
      </c>
      <c r="G227" s="197">
        <v>0</v>
      </c>
      <c r="H227" s="80">
        <v>0</v>
      </c>
      <c r="I227" s="80">
        <v>0</v>
      </c>
      <c r="J227" s="197">
        <v>0</v>
      </c>
      <c r="K227" s="197">
        <v>0</v>
      </c>
      <c r="L227" s="197">
        <v>0</v>
      </c>
      <c r="M227" s="198">
        <v>0</v>
      </c>
      <c r="N227" s="197" t="s">
        <v>163</v>
      </c>
      <c r="O227" s="197" t="s">
        <v>163</v>
      </c>
      <c r="P227" s="197" t="s">
        <v>163</v>
      </c>
      <c r="Q227" s="198" t="s">
        <v>163</v>
      </c>
      <c r="R227" s="198" t="s">
        <v>163</v>
      </c>
      <c r="S227" s="197" t="s">
        <v>163</v>
      </c>
      <c r="T227" s="197" t="s">
        <v>163</v>
      </c>
      <c r="U227" s="198" t="s">
        <v>163</v>
      </c>
      <c r="V227" s="199" t="s">
        <v>163</v>
      </c>
    </row>
    <row r="228" spans="1:22" ht="24">
      <c r="A228" s="240"/>
      <c r="B228" s="241"/>
      <c r="C228" s="244"/>
      <c r="D228" s="2" t="s">
        <v>219</v>
      </c>
      <c r="E228" s="307" t="s">
        <v>163</v>
      </c>
      <c r="F228" s="307"/>
      <c r="G228" s="306" t="s">
        <v>163</v>
      </c>
      <c r="H228" s="306"/>
      <c r="I228" s="307" t="s">
        <v>163</v>
      </c>
      <c r="J228" s="307"/>
      <c r="K228" s="306">
        <v>1</v>
      </c>
      <c r="L228" s="306"/>
      <c r="M228" s="307" t="s">
        <v>163</v>
      </c>
      <c r="N228" s="307"/>
      <c r="O228" s="307" t="s">
        <v>163</v>
      </c>
      <c r="P228" s="307"/>
      <c r="Q228" s="306">
        <v>2</v>
      </c>
      <c r="R228" s="306"/>
      <c r="S228" s="307" t="s">
        <v>163</v>
      </c>
      <c r="T228" s="307"/>
      <c r="U228" s="306">
        <v>2</v>
      </c>
      <c r="V228" s="347"/>
    </row>
    <row r="229" spans="1:22" ht="12.75">
      <c r="A229" s="240"/>
      <c r="B229" s="241"/>
      <c r="C229" s="244"/>
      <c r="D229" s="2" t="s">
        <v>220</v>
      </c>
      <c r="E229" s="239">
        <v>0</v>
      </c>
      <c r="F229" s="239"/>
      <c r="G229" s="239"/>
      <c r="H229" s="239"/>
      <c r="I229" s="239"/>
      <c r="J229" s="239"/>
      <c r="K229" s="239"/>
      <c r="L229" s="239"/>
      <c r="M229" s="239"/>
      <c r="N229" s="239"/>
      <c r="O229" s="239"/>
      <c r="P229" s="239"/>
      <c r="Q229" s="239"/>
      <c r="R229" s="239"/>
      <c r="S229" s="239"/>
      <c r="T229" s="239"/>
      <c r="U229" s="239"/>
      <c r="V229" s="249"/>
    </row>
    <row r="230" spans="1:22" ht="12.75">
      <c r="A230" s="245"/>
      <c r="B230" s="257" t="s">
        <v>506</v>
      </c>
      <c r="C230" s="258" t="s">
        <v>218</v>
      </c>
      <c r="D230" s="4" t="s">
        <v>168</v>
      </c>
      <c r="E230" s="218">
        <v>0</v>
      </c>
      <c r="F230" s="218">
        <v>0</v>
      </c>
      <c r="G230" s="218">
        <v>0</v>
      </c>
      <c r="H230" s="5">
        <v>0</v>
      </c>
      <c r="I230" s="5">
        <v>0</v>
      </c>
      <c r="J230" s="218">
        <v>1</v>
      </c>
      <c r="K230" s="218">
        <v>3</v>
      </c>
      <c r="L230" s="218">
        <v>14</v>
      </c>
      <c r="M230" s="219">
        <v>21</v>
      </c>
      <c r="N230" s="218" t="s">
        <v>163</v>
      </c>
      <c r="O230" s="218" t="s">
        <v>163</v>
      </c>
      <c r="P230" s="218" t="s">
        <v>163</v>
      </c>
      <c r="Q230" s="219" t="s">
        <v>163</v>
      </c>
      <c r="R230" s="219" t="s">
        <v>163</v>
      </c>
      <c r="S230" s="218" t="s">
        <v>163</v>
      </c>
      <c r="T230" s="218" t="s">
        <v>163</v>
      </c>
      <c r="U230" s="219" t="s">
        <v>163</v>
      </c>
      <c r="V230" s="220" t="s">
        <v>163</v>
      </c>
    </row>
    <row r="231" spans="1:22" ht="24">
      <c r="A231" s="240"/>
      <c r="B231" s="241"/>
      <c r="C231" s="258"/>
      <c r="D231" s="2" t="s">
        <v>219</v>
      </c>
      <c r="E231" s="307" t="s">
        <v>163</v>
      </c>
      <c r="F231" s="307"/>
      <c r="G231" s="306" t="s">
        <v>163</v>
      </c>
      <c r="H231" s="306"/>
      <c r="I231" s="307" t="s">
        <v>163</v>
      </c>
      <c r="J231" s="307"/>
      <c r="K231" s="306">
        <v>38</v>
      </c>
      <c r="L231" s="306"/>
      <c r="M231" s="270" t="s">
        <v>163</v>
      </c>
      <c r="N231" s="271"/>
      <c r="O231" s="270" t="s">
        <v>163</v>
      </c>
      <c r="P231" s="271"/>
      <c r="Q231" s="306">
        <v>150</v>
      </c>
      <c r="R231" s="306"/>
      <c r="S231" s="270" t="s">
        <v>163</v>
      </c>
      <c r="T231" s="271"/>
      <c r="U231" s="306">
        <v>153</v>
      </c>
      <c r="V231" s="347"/>
    </row>
    <row r="232" spans="1:22" ht="13.5" thickBot="1">
      <c r="A232" s="317"/>
      <c r="B232" s="332"/>
      <c r="C232" s="321"/>
      <c r="D232" s="131" t="s">
        <v>220</v>
      </c>
      <c r="E232" s="326">
        <v>0</v>
      </c>
      <c r="F232" s="327"/>
      <c r="G232" s="327"/>
      <c r="H232" s="327"/>
      <c r="I232" s="327"/>
      <c r="J232" s="327"/>
      <c r="K232" s="327"/>
      <c r="L232" s="327"/>
      <c r="M232" s="327"/>
      <c r="N232" s="327"/>
      <c r="O232" s="327"/>
      <c r="P232" s="327"/>
      <c r="Q232" s="327"/>
      <c r="R232" s="327"/>
      <c r="S232" s="327"/>
      <c r="T232" s="327"/>
      <c r="U232" s="327"/>
      <c r="V232" s="328"/>
    </row>
    <row r="233" spans="1:22" ht="12.75">
      <c r="A233" s="246" t="s">
        <v>202</v>
      </c>
      <c r="B233" s="247"/>
      <c r="C233" s="247"/>
      <c r="D233" s="247"/>
      <c r="E233" s="247"/>
      <c r="F233" s="247"/>
      <c r="G233" s="247"/>
      <c r="H233" s="247"/>
      <c r="I233" s="247"/>
      <c r="J233" s="247"/>
      <c r="K233" s="247"/>
      <c r="L233" s="247"/>
      <c r="M233" s="247"/>
      <c r="N233" s="247"/>
      <c r="O233" s="247"/>
      <c r="P233" s="247"/>
      <c r="Q233" s="247"/>
      <c r="R233" s="247"/>
      <c r="S233" s="247"/>
      <c r="T233" s="247"/>
      <c r="U233" s="247"/>
      <c r="V233" s="248"/>
    </row>
    <row r="234" spans="1:22" ht="12.75">
      <c r="A234" s="276" t="s">
        <v>115</v>
      </c>
      <c r="B234" s="278" t="s">
        <v>116</v>
      </c>
      <c r="C234" s="280" t="s">
        <v>217</v>
      </c>
      <c r="D234" s="138" t="s">
        <v>164</v>
      </c>
      <c r="E234" s="312">
        <v>2007</v>
      </c>
      <c r="F234" s="313"/>
      <c r="G234" s="312">
        <v>2008</v>
      </c>
      <c r="H234" s="313"/>
      <c r="I234" s="314">
        <v>2009</v>
      </c>
      <c r="J234" s="315"/>
      <c r="K234" s="314">
        <v>2010</v>
      </c>
      <c r="L234" s="315"/>
      <c r="M234" s="312">
        <v>2011</v>
      </c>
      <c r="N234" s="313"/>
      <c r="O234" s="312">
        <v>2012</v>
      </c>
      <c r="P234" s="313"/>
      <c r="Q234" s="314">
        <v>2013</v>
      </c>
      <c r="R234" s="315"/>
      <c r="S234" s="312">
        <v>2014</v>
      </c>
      <c r="T234" s="313"/>
      <c r="U234" s="314">
        <v>2015</v>
      </c>
      <c r="V234" s="316"/>
    </row>
    <row r="235" spans="1:22" ht="13.5" thickBot="1">
      <c r="A235" s="277"/>
      <c r="B235" s="279"/>
      <c r="C235" s="281"/>
      <c r="D235" s="139" t="s">
        <v>165</v>
      </c>
      <c r="E235" s="140" t="s">
        <v>166</v>
      </c>
      <c r="F235" s="140" t="s">
        <v>167</v>
      </c>
      <c r="G235" s="140" t="s">
        <v>166</v>
      </c>
      <c r="H235" s="140" t="s">
        <v>167</v>
      </c>
      <c r="I235" s="140" t="s">
        <v>166</v>
      </c>
      <c r="J235" s="140" t="s">
        <v>167</v>
      </c>
      <c r="K235" s="140" t="s">
        <v>166</v>
      </c>
      <c r="L235" s="140" t="s">
        <v>167</v>
      </c>
      <c r="M235" s="141" t="s">
        <v>166</v>
      </c>
      <c r="N235" s="140" t="s">
        <v>167</v>
      </c>
      <c r="O235" s="140" t="s">
        <v>166</v>
      </c>
      <c r="P235" s="140" t="s">
        <v>167</v>
      </c>
      <c r="Q235" s="141" t="s">
        <v>166</v>
      </c>
      <c r="R235" s="141" t="s">
        <v>167</v>
      </c>
      <c r="S235" s="140" t="s">
        <v>166</v>
      </c>
      <c r="T235" s="140" t="s">
        <v>167</v>
      </c>
      <c r="U235" s="141" t="s">
        <v>166</v>
      </c>
      <c r="V235" s="142" t="s">
        <v>167</v>
      </c>
    </row>
    <row r="236" spans="1:22" ht="12.75">
      <c r="A236" s="297" t="s">
        <v>480</v>
      </c>
      <c r="B236" s="299" t="s">
        <v>52</v>
      </c>
      <c r="C236" s="300" t="s">
        <v>481</v>
      </c>
      <c r="D236" s="126" t="s">
        <v>168</v>
      </c>
      <c r="E236" s="127">
        <v>0</v>
      </c>
      <c r="F236" s="127">
        <v>0</v>
      </c>
      <c r="G236" s="133">
        <v>0</v>
      </c>
      <c r="H236" s="127">
        <v>0</v>
      </c>
      <c r="I236" s="127">
        <v>0</v>
      </c>
      <c r="J236" s="133">
        <v>0</v>
      </c>
      <c r="K236" s="133">
        <v>8</v>
      </c>
      <c r="L236" s="133">
        <v>28.5</v>
      </c>
      <c r="M236" s="145">
        <v>54.5</v>
      </c>
      <c r="N236" s="133" t="s">
        <v>163</v>
      </c>
      <c r="O236" s="133" t="s">
        <v>163</v>
      </c>
      <c r="P236" s="133" t="s">
        <v>163</v>
      </c>
      <c r="Q236" s="134" t="s">
        <v>163</v>
      </c>
      <c r="R236" s="134" t="s">
        <v>163</v>
      </c>
      <c r="S236" s="133" t="s">
        <v>163</v>
      </c>
      <c r="T236" s="133" t="s">
        <v>163</v>
      </c>
      <c r="U236" s="134" t="s">
        <v>163</v>
      </c>
      <c r="V236" s="135" t="s">
        <v>163</v>
      </c>
    </row>
    <row r="237" spans="1:22" ht="15.75" customHeight="1">
      <c r="A237" s="298"/>
      <c r="B237" s="241"/>
      <c r="C237" s="258"/>
      <c r="D237" s="2" t="s">
        <v>219</v>
      </c>
      <c r="E237" s="239" t="s">
        <v>163</v>
      </c>
      <c r="F237" s="239"/>
      <c r="G237" s="268" t="s">
        <v>163</v>
      </c>
      <c r="H237" s="269"/>
      <c r="I237" s="270" t="s">
        <v>163</v>
      </c>
      <c r="J237" s="271"/>
      <c r="K237" s="253">
        <v>350</v>
      </c>
      <c r="L237" s="253"/>
      <c r="M237" s="254" t="s">
        <v>163</v>
      </c>
      <c r="N237" s="255"/>
      <c r="O237" s="254" t="s">
        <v>163</v>
      </c>
      <c r="P237" s="255"/>
      <c r="Q237" s="253">
        <v>1400</v>
      </c>
      <c r="R237" s="253"/>
      <c r="S237" s="254" t="s">
        <v>163</v>
      </c>
      <c r="T237" s="255"/>
      <c r="U237" s="253">
        <v>1428</v>
      </c>
      <c r="V237" s="301"/>
    </row>
    <row r="238" spans="1:22" ht="30.75" customHeight="1">
      <c r="A238" s="298"/>
      <c r="B238" s="241"/>
      <c r="C238" s="259"/>
      <c r="D238" s="2" t="s">
        <v>220</v>
      </c>
      <c r="E238" s="250">
        <v>0</v>
      </c>
      <c r="F238" s="251"/>
      <c r="G238" s="251"/>
      <c r="H238" s="251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251"/>
      <c r="T238" s="251"/>
      <c r="U238" s="251"/>
      <c r="V238" s="252"/>
    </row>
    <row r="239" spans="1:22" ht="12.75">
      <c r="A239" s="208"/>
      <c r="B239" s="241" t="s">
        <v>482</v>
      </c>
      <c r="C239" s="264" t="s">
        <v>481</v>
      </c>
      <c r="D239" s="2" t="s">
        <v>168</v>
      </c>
      <c r="E239" s="80">
        <v>0</v>
      </c>
      <c r="F239" s="80">
        <v>0</v>
      </c>
      <c r="G239" s="197">
        <v>0</v>
      </c>
      <c r="H239" s="80">
        <v>0</v>
      </c>
      <c r="I239" s="80">
        <v>0</v>
      </c>
      <c r="J239" s="197">
        <v>0</v>
      </c>
      <c r="K239" s="197">
        <v>5</v>
      </c>
      <c r="L239" s="197">
        <v>16</v>
      </c>
      <c r="M239" s="198">
        <v>30</v>
      </c>
      <c r="N239" s="197" t="s">
        <v>163</v>
      </c>
      <c r="O239" s="197" t="s">
        <v>163</v>
      </c>
      <c r="P239" s="197" t="s">
        <v>163</v>
      </c>
      <c r="Q239" s="198" t="s">
        <v>163</v>
      </c>
      <c r="R239" s="198" t="s">
        <v>163</v>
      </c>
      <c r="S239" s="197" t="s">
        <v>163</v>
      </c>
      <c r="T239" s="197" t="s">
        <v>163</v>
      </c>
      <c r="U239" s="198" t="s">
        <v>163</v>
      </c>
      <c r="V239" s="199" t="s">
        <v>163</v>
      </c>
    </row>
    <row r="240" spans="1:22" ht="24">
      <c r="A240" s="208"/>
      <c r="B240" s="241"/>
      <c r="C240" s="258"/>
      <c r="D240" s="2" t="s">
        <v>219</v>
      </c>
      <c r="E240" s="239" t="s">
        <v>163</v>
      </c>
      <c r="F240" s="239"/>
      <c r="G240" s="268" t="s">
        <v>163</v>
      </c>
      <c r="H240" s="269"/>
      <c r="I240" s="270" t="s">
        <v>163</v>
      </c>
      <c r="J240" s="271"/>
      <c r="K240" s="253">
        <v>173</v>
      </c>
      <c r="L240" s="253"/>
      <c r="M240" s="254" t="s">
        <v>163</v>
      </c>
      <c r="N240" s="255"/>
      <c r="O240" s="254" t="s">
        <v>163</v>
      </c>
      <c r="P240" s="255"/>
      <c r="Q240" s="253">
        <v>690</v>
      </c>
      <c r="R240" s="253"/>
      <c r="S240" s="254" t="s">
        <v>163</v>
      </c>
      <c r="T240" s="255"/>
      <c r="U240" s="253">
        <v>704</v>
      </c>
      <c r="V240" s="301"/>
    </row>
    <row r="241" spans="1:22" ht="12.75">
      <c r="A241" s="208"/>
      <c r="B241" s="241"/>
      <c r="C241" s="259"/>
      <c r="D241" s="2" t="s">
        <v>220</v>
      </c>
      <c r="E241" s="250">
        <v>0</v>
      </c>
      <c r="F241" s="251"/>
      <c r="G241" s="251"/>
      <c r="H241" s="251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251"/>
      <c r="T241" s="251"/>
      <c r="U241" s="251"/>
      <c r="V241" s="252"/>
    </row>
    <row r="242" spans="1:22" ht="12.75">
      <c r="A242" s="208"/>
      <c r="B242" s="241" t="s">
        <v>483</v>
      </c>
      <c r="C242" s="264" t="s">
        <v>481</v>
      </c>
      <c r="D242" s="2" t="s">
        <v>168</v>
      </c>
      <c r="E242" s="80">
        <v>0</v>
      </c>
      <c r="F242" s="80">
        <v>0</v>
      </c>
      <c r="G242" s="197">
        <v>0</v>
      </c>
      <c r="H242" s="80">
        <v>0</v>
      </c>
      <c r="I242" s="80">
        <v>0</v>
      </c>
      <c r="J242" s="197">
        <v>0</v>
      </c>
      <c r="K242" s="197">
        <v>3</v>
      </c>
      <c r="L242" s="197">
        <v>12.5</v>
      </c>
      <c r="M242" s="198">
        <v>24.5</v>
      </c>
      <c r="N242" s="197" t="s">
        <v>163</v>
      </c>
      <c r="O242" s="197" t="s">
        <v>163</v>
      </c>
      <c r="P242" s="197" t="s">
        <v>163</v>
      </c>
      <c r="Q242" s="198" t="s">
        <v>163</v>
      </c>
      <c r="R242" s="198" t="s">
        <v>163</v>
      </c>
      <c r="S242" s="197" t="s">
        <v>163</v>
      </c>
      <c r="T242" s="197" t="s">
        <v>163</v>
      </c>
      <c r="U242" s="198" t="s">
        <v>163</v>
      </c>
      <c r="V242" s="199" t="s">
        <v>163</v>
      </c>
    </row>
    <row r="243" spans="1:22" ht="24">
      <c r="A243" s="208"/>
      <c r="B243" s="241"/>
      <c r="C243" s="258"/>
      <c r="D243" s="2" t="s">
        <v>219</v>
      </c>
      <c r="E243" s="239" t="s">
        <v>163</v>
      </c>
      <c r="F243" s="239"/>
      <c r="G243" s="268" t="s">
        <v>163</v>
      </c>
      <c r="H243" s="269"/>
      <c r="I243" s="270" t="s">
        <v>163</v>
      </c>
      <c r="J243" s="271"/>
      <c r="K243" s="253">
        <v>178</v>
      </c>
      <c r="L243" s="253"/>
      <c r="M243" s="254" t="s">
        <v>163</v>
      </c>
      <c r="N243" s="255"/>
      <c r="O243" s="254" t="s">
        <v>163</v>
      </c>
      <c r="P243" s="255"/>
      <c r="Q243" s="253">
        <v>710</v>
      </c>
      <c r="R243" s="253"/>
      <c r="S243" s="254" t="s">
        <v>163</v>
      </c>
      <c r="T243" s="255"/>
      <c r="U243" s="253">
        <v>724</v>
      </c>
      <c r="V243" s="301"/>
    </row>
    <row r="244" spans="1:22" ht="12.75" customHeight="1">
      <c r="A244" s="208"/>
      <c r="B244" s="241"/>
      <c r="C244" s="259"/>
      <c r="D244" s="2" t="s">
        <v>220</v>
      </c>
      <c r="E244" s="250">
        <v>0</v>
      </c>
      <c r="F244" s="251"/>
      <c r="G244" s="251"/>
      <c r="H244" s="251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251"/>
      <c r="T244" s="251"/>
      <c r="U244" s="251"/>
      <c r="V244" s="252"/>
    </row>
    <row r="245" spans="1:22" ht="12.75">
      <c r="A245" s="208"/>
      <c r="B245" s="263" t="s">
        <v>214</v>
      </c>
      <c r="C245" s="264" t="s">
        <v>481</v>
      </c>
      <c r="D245" s="2" t="s">
        <v>168</v>
      </c>
      <c r="E245" s="80">
        <v>0</v>
      </c>
      <c r="F245" s="80">
        <v>0</v>
      </c>
      <c r="G245" s="197">
        <v>0</v>
      </c>
      <c r="H245" s="80">
        <v>0</v>
      </c>
      <c r="I245" s="80">
        <v>0</v>
      </c>
      <c r="J245" s="197">
        <v>0</v>
      </c>
      <c r="K245" s="197">
        <v>8</v>
      </c>
      <c r="L245" s="197">
        <v>28.5</v>
      </c>
      <c r="M245" s="198">
        <v>54.5</v>
      </c>
      <c r="N245" s="197" t="s">
        <v>163</v>
      </c>
      <c r="O245" s="197" t="s">
        <v>163</v>
      </c>
      <c r="P245" s="197" t="s">
        <v>163</v>
      </c>
      <c r="Q245" s="198" t="s">
        <v>163</v>
      </c>
      <c r="R245" s="198" t="s">
        <v>163</v>
      </c>
      <c r="S245" s="197" t="s">
        <v>163</v>
      </c>
      <c r="T245" s="197" t="s">
        <v>163</v>
      </c>
      <c r="U245" s="198" t="s">
        <v>163</v>
      </c>
      <c r="V245" s="199" t="s">
        <v>163</v>
      </c>
    </row>
    <row r="246" spans="1:22" ht="24">
      <c r="A246" s="208"/>
      <c r="B246" s="319"/>
      <c r="C246" s="258"/>
      <c r="D246" s="2" t="s">
        <v>219</v>
      </c>
      <c r="E246" s="250" t="s">
        <v>163</v>
      </c>
      <c r="F246" s="322"/>
      <c r="G246" s="268" t="s">
        <v>163</v>
      </c>
      <c r="H246" s="269"/>
      <c r="I246" s="270" t="s">
        <v>163</v>
      </c>
      <c r="J246" s="271"/>
      <c r="K246" s="323">
        <v>350</v>
      </c>
      <c r="L246" s="324"/>
      <c r="M246" s="254" t="s">
        <v>163</v>
      </c>
      <c r="N246" s="255"/>
      <c r="O246" s="254" t="s">
        <v>163</v>
      </c>
      <c r="P246" s="255"/>
      <c r="Q246" s="323">
        <v>1400</v>
      </c>
      <c r="R246" s="324"/>
      <c r="S246" s="254" t="s">
        <v>163</v>
      </c>
      <c r="T246" s="255"/>
      <c r="U246" s="323">
        <v>1428</v>
      </c>
      <c r="V246" s="325"/>
    </row>
    <row r="247" spans="1:22" ht="12.75">
      <c r="A247" s="208"/>
      <c r="B247" s="319"/>
      <c r="C247" s="258"/>
      <c r="D247" s="212" t="s">
        <v>220</v>
      </c>
      <c r="E247" s="260">
        <v>0</v>
      </c>
      <c r="F247" s="261"/>
      <c r="G247" s="261"/>
      <c r="H247" s="261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261"/>
      <c r="T247" s="261"/>
      <c r="U247" s="261"/>
      <c r="V247" s="262"/>
    </row>
    <row r="248" spans="1:22" ht="12.75">
      <c r="A248" s="240"/>
      <c r="B248" s="241" t="s">
        <v>3</v>
      </c>
      <c r="C248" s="244" t="s">
        <v>218</v>
      </c>
      <c r="D248" s="2" t="s">
        <v>168</v>
      </c>
      <c r="E248" s="80">
        <v>0</v>
      </c>
      <c r="F248" s="80">
        <v>0</v>
      </c>
      <c r="G248" s="197">
        <v>0</v>
      </c>
      <c r="H248" s="80">
        <v>0</v>
      </c>
      <c r="I248" s="80">
        <v>0</v>
      </c>
      <c r="J248" s="197">
        <v>0</v>
      </c>
      <c r="K248" s="197">
        <v>0</v>
      </c>
      <c r="L248" s="197">
        <v>23</v>
      </c>
      <c r="M248" s="198">
        <v>94</v>
      </c>
      <c r="N248" s="197" t="s">
        <v>163</v>
      </c>
      <c r="O248" s="197" t="s">
        <v>163</v>
      </c>
      <c r="P248" s="197" t="s">
        <v>163</v>
      </c>
      <c r="Q248" s="198" t="s">
        <v>163</v>
      </c>
      <c r="R248" s="198" t="s">
        <v>163</v>
      </c>
      <c r="S248" s="197" t="s">
        <v>163</v>
      </c>
      <c r="T248" s="197" t="s">
        <v>163</v>
      </c>
      <c r="U248" s="198" t="s">
        <v>163</v>
      </c>
      <c r="V248" s="199" t="s">
        <v>163</v>
      </c>
    </row>
    <row r="249" spans="1:22" ht="24">
      <c r="A249" s="240"/>
      <c r="B249" s="241"/>
      <c r="C249" s="244"/>
      <c r="D249" s="2" t="s">
        <v>219</v>
      </c>
      <c r="E249" s="239" t="s">
        <v>163</v>
      </c>
      <c r="F249" s="239"/>
      <c r="G249" s="306" t="s">
        <v>163</v>
      </c>
      <c r="H249" s="306"/>
      <c r="I249" s="307" t="s">
        <v>163</v>
      </c>
      <c r="J249" s="307"/>
      <c r="K249" s="253">
        <v>1125</v>
      </c>
      <c r="L249" s="253"/>
      <c r="M249" s="308" t="s">
        <v>163</v>
      </c>
      <c r="N249" s="308"/>
      <c r="O249" s="308" t="s">
        <v>163</v>
      </c>
      <c r="P249" s="308"/>
      <c r="Q249" s="253">
        <v>4500</v>
      </c>
      <c r="R249" s="253"/>
      <c r="S249" s="308" t="s">
        <v>163</v>
      </c>
      <c r="T249" s="308"/>
      <c r="U249" s="253">
        <v>4590</v>
      </c>
      <c r="V249" s="301"/>
    </row>
    <row r="250" spans="1:22" ht="12.75">
      <c r="A250" s="240"/>
      <c r="B250" s="241"/>
      <c r="C250" s="244"/>
      <c r="D250" s="2" t="s">
        <v>220</v>
      </c>
      <c r="E250" s="239">
        <v>0</v>
      </c>
      <c r="F250" s="239"/>
      <c r="G250" s="239"/>
      <c r="H250" s="239"/>
      <c r="I250" s="239"/>
      <c r="J250" s="239"/>
      <c r="K250" s="239"/>
      <c r="L250" s="239"/>
      <c r="M250" s="239"/>
      <c r="N250" s="239"/>
      <c r="O250" s="239"/>
      <c r="P250" s="239"/>
      <c r="Q250" s="239"/>
      <c r="R250" s="239"/>
      <c r="S250" s="239"/>
      <c r="T250" s="239"/>
      <c r="U250" s="239"/>
      <c r="V250" s="249"/>
    </row>
    <row r="251" spans="1:22" ht="13.5" thickBot="1">
      <c r="A251" s="357" t="s">
        <v>0</v>
      </c>
      <c r="B251" s="358"/>
      <c r="C251" s="358"/>
      <c r="D251" s="358"/>
      <c r="E251" s="358"/>
      <c r="F251" s="358"/>
      <c r="G251" s="358"/>
      <c r="H251" s="358"/>
      <c r="I251" s="358"/>
      <c r="J251" s="358"/>
      <c r="K251" s="358"/>
      <c r="L251" s="358"/>
      <c r="M251" s="358"/>
      <c r="N251" s="358"/>
      <c r="O251" s="358"/>
      <c r="P251" s="358"/>
      <c r="Q251" s="358"/>
      <c r="R251" s="358"/>
      <c r="S251" s="358"/>
      <c r="T251" s="358"/>
      <c r="U251" s="358"/>
      <c r="V251" s="359"/>
    </row>
    <row r="252" spans="1:22" s="124" customFormat="1" ht="15.75" customHeight="1">
      <c r="A252" s="361" t="s">
        <v>114</v>
      </c>
      <c r="B252" s="362"/>
      <c r="C252" s="362"/>
      <c r="D252" s="362"/>
      <c r="E252" s="362"/>
      <c r="F252" s="362"/>
      <c r="G252" s="362"/>
      <c r="H252" s="362"/>
      <c r="I252" s="362"/>
      <c r="J252" s="362"/>
      <c r="K252" s="362"/>
      <c r="L252" s="362"/>
      <c r="M252" s="362"/>
      <c r="N252" s="362"/>
      <c r="O252" s="362"/>
      <c r="P252" s="362"/>
      <c r="Q252" s="362"/>
      <c r="R252" s="362"/>
      <c r="S252" s="362"/>
      <c r="T252" s="362"/>
      <c r="U252" s="362"/>
      <c r="V252" s="363"/>
    </row>
    <row r="253" spans="1:22" ht="12.75">
      <c r="A253" s="364" t="s">
        <v>115</v>
      </c>
      <c r="B253" s="282" t="s">
        <v>116</v>
      </c>
      <c r="C253" s="367" t="s">
        <v>217</v>
      </c>
      <c r="D253" s="138" t="s">
        <v>164</v>
      </c>
      <c r="E253" s="282">
        <v>2007</v>
      </c>
      <c r="F253" s="282"/>
      <c r="G253" s="282">
        <v>2008</v>
      </c>
      <c r="H253" s="282"/>
      <c r="I253" s="283">
        <v>2009</v>
      </c>
      <c r="J253" s="283"/>
      <c r="K253" s="283">
        <v>2010</v>
      </c>
      <c r="L253" s="283"/>
      <c r="M253" s="282">
        <v>2011</v>
      </c>
      <c r="N253" s="282"/>
      <c r="O253" s="282">
        <v>2012</v>
      </c>
      <c r="P253" s="282"/>
      <c r="Q253" s="283">
        <v>2013</v>
      </c>
      <c r="R253" s="283"/>
      <c r="S253" s="282">
        <v>2014</v>
      </c>
      <c r="T253" s="282"/>
      <c r="U253" s="283">
        <v>2015</v>
      </c>
      <c r="V253" s="284"/>
    </row>
    <row r="254" spans="1:22" ht="13.5" thickBot="1">
      <c r="A254" s="365"/>
      <c r="B254" s="366"/>
      <c r="C254" s="368"/>
      <c r="D254" s="214" t="s">
        <v>165</v>
      </c>
      <c r="E254" s="215" t="s">
        <v>166</v>
      </c>
      <c r="F254" s="215" t="s">
        <v>167</v>
      </c>
      <c r="G254" s="215" t="s">
        <v>166</v>
      </c>
      <c r="H254" s="215" t="s">
        <v>167</v>
      </c>
      <c r="I254" s="215" t="s">
        <v>166</v>
      </c>
      <c r="J254" s="215" t="s">
        <v>167</v>
      </c>
      <c r="K254" s="215" t="s">
        <v>166</v>
      </c>
      <c r="L254" s="215" t="s">
        <v>167</v>
      </c>
      <c r="M254" s="216" t="s">
        <v>166</v>
      </c>
      <c r="N254" s="215" t="s">
        <v>167</v>
      </c>
      <c r="O254" s="215" t="s">
        <v>166</v>
      </c>
      <c r="P254" s="215" t="s">
        <v>167</v>
      </c>
      <c r="Q254" s="216" t="s">
        <v>166</v>
      </c>
      <c r="R254" s="216" t="s">
        <v>167</v>
      </c>
      <c r="S254" s="215" t="s">
        <v>166</v>
      </c>
      <c r="T254" s="215" t="s">
        <v>167</v>
      </c>
      <c r="U254" s="216" t="s">
        <v>166</v>
      </c>
      <c r="V254" s="217" t="s">
        <v>167</v>
      </c>
    </row>
    <row r="255" spans="1:22" ht="12.75">
      <c r="A255" s="245"/>
      <c r="B255" s="257" t="s">
        <v>1</v>
      </c>
      <c r="C255" s="258" t="s">
        <v>218</v>
      </c>
      <c r="D255" s="4" t="s">
        <v>168</v>
      </c>
      <c r="E255" s="218">
        <v>0</v>
      </c>
      <c r="F255" s="218">
        <v>0</v>
      </c>
      <c r="G255" s="218">
        <v>0</v>
      </c>
      <c r="H255" s="5">
        <v>0</v>
      </c>
      <c r="I255" s="5">
        <v>0</v>
      </c>
      <c r="J255" s="218">
        <v>0</v>
      </c>
      <c r="K255" s="218">
        <v>1</v>
      </c>
      <c r="L255" s="218">
        <v>4</v>
      </c>
      <c r="M255" s="219">
        <v>5</v>
      </c>
      <c r="N255" s="218" t="s">
        <v>163</v>
      </c>
      <c r="O255" s="218" t="s">
        <v>163</v>
      </c>
      <c r="P255" s="218" t="s">
        <v>163</v>
      </c>
      <c r="Q255" s="219" t="s">
        <v>163</v>
      </c>
      <c r="R255" s="219" t="s">
        <v>163</v>
      </c>
      <c r="S255" s="218" t="s">
        <v>163</v>
      </c>
      <c r="T255" s="218" t="s">
        <v>163</v>
      </c>
      <c r="U255" s="219" t="s">
        <v>163</v>
      </c>
      <c r="V255" s="220" t="s">
        <v>163</v>
      </c>
    </row>
    <row r="256" spans="1:22" ht="24">
      <c r="A256" s="240"/>
      <c r="B256" s="241"/>
      <c r="C256" s="258"/>
      <c r="D256" s="2" t="s">
        <v>219</v>
      </c>
      <c r="E256" s="307" t="s">
        <v>163</v>
      </c>
      <c r="F256" s="307"/>
      <c r="G256" s="306" t="s">
        <v>163</v>
      </c>
      <c r="H256" s="306"/>
      <c r="I256" s="307" t="s">
        <v>163</v>
      </c>
      <c r="J256" s="307"/>
      <c r="K256" s="306">
        <v>9</v>
      </c>
      <c r="L256" s="306"/>
      <c r="M256" s="270" t="s">
        <v>163</v>
      </c>
      <c r="N256" s="271"/>
      <c r="O256" s="270" t="s">
        <v>163</v>
      </c>
      <c r="P256" s="271"/>
      <c r="Q256" s="306">
        <v>35</v>
      </c>
      <c r="R256" s="306"/>
      <c r="S256" s="270" t="s">
        <v>163</v>
      </c>
      <c r="T256" s="271"/>
      <c r="U256" s="306">
        <v>36</v>
      </c>
      <c r="V256" s="347"/>
    </row>
    <row r="257" spans="1:22" ht="12.75">
      <c r="A257" s="256"/>
      <c r="B257" s="263"/>
      <c r="C257" s="258"/>
      <c r="D257" s="212" t="s">
        <v>220</v>
      </c>
      <c r="E257" s="260">
        <v>0</v>
      </c>
      <c r="F257" s="261"/>
      <c r="G257" s="261"/>
      <c r="H257" s="261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261"/>
      <c r="T257" s="261"/>
      <c r="U257" s="261"/>
      <c r="V257" s="262"/>
    </row>
    <row r="258" spans="1:22" ht="12.75" customHeight="1">
      <c r="A258" s="240"/>
      <c r="B258" s="241" t="s">
        <v>2</v>
      </c>
      <c r="C258" s="244" t="s">
        <v>218</v>
      </c>
      <c r="D258" s="2" t="s">
        <v>168</v>
      </c>
      <c r="E258" s="197">
        <v>0</v>
      </c>
      <c r="F258" s="197">
        <v>0</v>
      </c>
      <c r="G258" s="197">
        <v>0</v>
      </c>
      <c r="H258" s="80">
        <v>0</v>
      </c>
      <c r="I258" s="80">
        <v>0</v>
      </c>
      <c r="J258" s="197">
        <v>0</v>
      </c>
      <c r="K258" s="197">
        <v>1</v>
      </c>
      <c r="L258" s="197">
        <v>1</v>
      </c>
      <c r="M258" s="198">
        <v>1</v>
      </c>
      <c r="N258" s="197" t="s">
        <v>163</v>
      </c>
      <c r="O258" s="197" t="s">
        <v>163</v>
      </c>
      <c r="P258" s="197" t="s">
        <v>163</v>
      </c>
      <c r="Q258" s="198" t="s">
        <v>163</v>
      </c>
      <c r="R258" s="198" t="s">
        <v>163</v>
      </c>
      <c r="S258" s="197" t="s">
        <v>163</v>
      </c>
      <c r="T258" s="197" t="s">
        <v>163</v>
      </c>
      <c r="U258" s="198" t="s">
        <v>163</v>
      </c>
      <c r="V258" s="199" t="s">
        <v>163</v>
      </c>
    </row>
    <row r="259" spans="1:22" ht="24">
      <c r="A259" s="240"/>
      <c r="B259" s="241"/>
      <c r="C259" s="244"/>
      <c r="D259" s="2" t="s">
        <v>219</v>
      </c>
      <c r="E259" s="307" t="s">
        <v>163</v>
      </c>
      <c r="F259" s="307"/>
      <c r="G259" s="306" t="s">
        <v>163</v>
      </c>
      <c r="H259" s="306"/>
      <c r="I259" s="307" t="s">
        <v>163</v>
      </c>
      <c r="J259" s="307"/>
      <c r="K259" s="306">
        <v>5</v>
      </c>
      <c r="L259" s="306"/>
      <c r="M259" s="307" t="s">
        <v>163</v>
      </c>
      <c r="N259" s="307"/>
      <c r="O259" s="307" t="s">
        <v>163</v>
      </c>
      <c r="P259" s="307"/>
      <c r="Q259" s="306">
        <v>20</v>
      </c>
      <c r="R259" s="306"/>
      <c r="S259" s="307" t="s">
        <v>163</v>
      </c>
      <c r="T259" s="307"/>
      <c r="U259" s="306">
        <v>21</v>
      </c>
      <c r="V259" s="347"/>
    </row>
    <row r="260" spans="1:22" ht="13.5" thickBot="1">
      <c r="A260" s="256"/>
      <c r="B260" s="263"/>
      <c r="C260" s="264"/>
      <c r="D260" s="212" t="s">
        <v>220</v>
      </c>
      <c r="E260" s="289">
        <v>0</v>
      </c>
      <c r="F260" s="289"/>
      <c r="G260" s="289"/>
      <c r="H260" s="289"/>
      <c r="I260" s="289"/>
      <c r="J260" s="289"/>
      <c r="K260" s="289"/>
      <c r="L260" s="289"/>
      <c r="M260" s="289"/>
      <c r="N260" s="289"/>
      <c r="O260" s="289"/>
      <c r="P260" s="289"/>
      <c r="Q260" s="289"/>
      <c r="R260" s="289"/>
      <c r="S260" s="289"/>
      <c r="T260" s="289"/>
      <c r="U260" s="289"/>
      <c r="V260" s="290"/>
    </row>
    <row r="261" spans="1:22" ht="12.75">
      <c r="A261" s="336" t="s">
        <v>57</v>
      </c>
      <c r="B261" s="337"/>
      <c r="C261" s="337"/>
      <c r="D261" s="337"/>
      <c r="E261" s="337"/>
      <c r="F261" s="337"/>
      <c r="G261" s="337"/>
      <c r="H261" s="337"/>
      <c r="I261" s="337"/>
      <c r="J261" s="337"/>
      <c r="K261" s="337"/>
      <c r="L261" s="337"/>
      <c r="M261" s="337"/>
      <c r="N261" s="337"/>
      <c r="O261" s="337"/>
      <c r="P261" s="337"/>
      <c r="Q261" s="337"/>
      <c r="R261" s="337"/>
      <c r="S261" s="337"/>
      <c r="T261" s="337"/>
      <c r="U261" s="337"/>
      <c r="V261" s="338"/>
    </row>
    <row r="262" spans="1:22" s="124" customFormat="1" ht="15.75" customHeight="1">
      <c r="A262" s="339" t="s">
        <v>114</v>
      </c>
      <c r="B262" s="340"/>
      <c r="C262" s="340"/>
      <c r="D262" s="340"/>
      <c r="E262" s="340"/>
      <c r="F262" s="340"/>
      <c r="G262" s="340"/>
      <c r="H262" s="340"/>
      <c r="I262" s="340"/>
      <c r="J262" s="340"/>
      <c r="K262" s="340"/>
      <c r="L262" s="340"/>
      <c r="M262" s="340"/>
      <c r="N262" s="340"/>
      <c r="O262" s="340"/>
      <c r="P262" s="340"/>
      <c r="Q262" s="340"/>
      <c r="R262" s="340"/>
      <c r="S262" s="340"/>
      <c r="T262" s="340"/>
      <c r="U262" s="340"/>
      <c r="V262" s="341"/>
    </row>
    <row r="263" spans="1:22" ht="12.75">
      <c r="A263" s="276" t="s">
        <v>115</v>
      </c>
      <c r="B263" s="278" t="s">
        <v>116</v>
      </c>
      <c r="C263" s="280" t="s">
        <v>217</v>
      </c>
      <c r="D263" s="138" t="s">
        <v>164</v>
      </c>
      <c r="E263" s="312">
        <v>2007</v>
      </c>
      <c r="F263" s="313"/>
      <c r="G263" s="312">
        <v>2008</v>
      </c>
      <c r="H263" s="313"/>
      <c r="I263" s="314">
        <v>2009</v>
      </c>
      <c r="J263" s="315"/>
      <c r="K263" s="314">
        <v>2010</v>
      </c>
      <c r="L263" s="315"/>
      <c r="M263" s="312">
        <v>2011</v>
      </c>
      <c r="N263" s="313"/>
      <c r="O263" s="312">
        <v>2012</v>
      </c>
      <c r="P263" s="313"/>
      <c r="Q263" s="314">
        <v>2013</v>
      </c>
      <c r="R263" s="315"/>
      <c r="S263" s="312">
        <v>2014</v>
      </c>
      <c r="T263" s="313"/>
      <c r="U263" s="314">
        <v>2015</v>
      </c>
      <c r="V263" s="316"/>
    </row>
    <row r="264" spans="1:22" ht="13.5" thickBot="1">
      <c r="A264" s="294"/>
      <c r="B264" s="295"/>
      <c r="C264" s="296"/>
      <c r="D264" s="214" t="s">
        <v>165</v>
      </c>
      <c r="E264" s="215" t="s">
        <v>166</v>
      </c>
      <c r="F264" s="215" t="s">
        <v>167</v>
      </c>
      <c r="G264" s="215" t="s">
        <v>166</v>
      </c>
      <c r="H264" s="215" t="s">
        <v>167</v>
      </c>
      <c r="I264" s="215" t="s">
        <v>166</v>
      </c>
      <c r="J264" s="215" t="s">
        <v>167</v>
      </c>
      <c r="K264" s="215" t="s">
        <v>166</v>
      </c>
      <c r="L264" s="215" t="s">
        <v>167</v>
      </c>
      <c r="M264" s="216" t="s">
        <v>166</v>
      </c>
      <c r="N264" s="215" t="s">
        <v>167</v>
      </c>
      <c r="O264" s="215" t="s">
        <v>166</v>
      </c>
      <c r="P264" s="215" t="s">
        <v>167</v>
      </c>
      <c r="Q264" s="216" t="s">
        <v>166</v>
      </c>
      <c r="R264" s="216" t="s">
        <v>167</v>
      </c>
      <c r="S264" s="215" t="s">
        <v>166</v>
      </c>
      <c r="T264" s="215" t="s">
        <v>167</v>
      </c>
      <c r="U264" s="216" t="s">
        <v>166</v>
      </c>
      <c r="V264" s="217" t="s">
        <v>167</v>
      </c>
    </row>
    <row r="265" spans="1:22" ht="12.75">
      <c r="A265" s="285"/>
      <c r="B265" s="299" t="s">
        <v>58</v>
      </c>
      <c r="C265" s="288" t="s">
        <v>218</v>
      </c>
      <c r="D265" s="126" t="s">
        <v>168</v>
      </c>
      <c r="E265" s="133">
        <v>0</v>
      </c>
      <c r="F265" s="133">
        <v>0</v>
      </c>
      <c r="G265" s="133">
        <v>0</v>
      </c>
      <c r="H265" s="127">
        <v>0</v>
      </c>
      <c r="I265" s="127">
        <v>8</v>
      </c>
      <c r="J265" s="133">
        <v>12</v>
      </c>
      <c r="K265" s="133">
        <v>12</v>
      </c>
      <c r="L265" s="133">
        <v>21</v>
      </c>
      <c r="M265" s="134">
        <v>35</v>
      </c>
      <c r="N265" s="133" t="s">
        <v>163</v>
      </c>
      <c r="O265" s="133" t="s">
        <v>163</v>
      </c>
      <c r="P265" s="133" t="s">
        <v>163</v>
      </c>
      <c r="Q265" s="134" t="s">
        <v>163</v>
      </c>
      <c r="R265" s="134" t="s">
        <v>163</v>
      </c>
      <c r="S265" s="133" t="s">
        <v>163</v>
      </c>
      <c r="T265" s="133" t="s">
        <v>163</v>
      </c>
      <c r="U265" s="134" t="s">
        <v>163</v>
      </c>
      <c r="V265" s="135" t="s">
        <v>163</v>
      </c>
    </row>
    <row r="266" spans="1:22" ht="24">
      <c r="A266" s="240"/>
      <c r="B266" s="241"/>
      <c r="C266" s="244"/>
      <c r="D266" s="2" t="s">
        <v>219</v>
      </c>
      <c r="E266" s="307" t="s">
        <v>163</v>
      </c>
      <c r="F266" s="307"/>
      <c r="G266" s="306" t="s">
        <v>163</v>
      </c>
      <c r="H266" s="306"/>
      <c r="I266" s="307" t="s">
        <v>163</v>
      </c>
      <c r="J266" s="307"/>
      <c r="K266" s="306">
        <v>50</v>
      </c>
      <c r="L266" s="306"/>
      <c r="M266" s="307" t="s">
        <v>163</v>
      </c>
      <c r="N266" s="307"/>
      <c r="O266" s="307" t="s">
        <v>163</v>
      </c>
      <c r="P266" s="307"/>
      <c r="Q266" s="306">
        <v>200</v>
      </c>
      <c r="R266" s="306"/>
      <c r="S266" s="307" t="s">
        <v>163</v>
      </c>
      <c r="T266" s="307"/>
      <c r="U266" s="306">
        <v>204</v>
      </c>
      <c r="V266" s="347"/>
    </row>
    <row r="267" spans="1:22" ht="13.5" thickBot="1">
      <c r="A267" s="317"/>
      <c r="B267" s="332"/>
      <c r="C267" s="333"/>
      <c r="D267" s="131" t="s">
        <v>220</v>
      </c>
      <c r="E267" s="334">
        <v>0</v>
      </c>
      <c r="F267" s="334"/>
      <c r="G267" s="334"/>
      <c r="H267" s="334"/>
      <c r="I267" s="334"/>
      <c r="J267" s="334"/>
      <c r="K267" s="334"/>
      <c r="L267" s="334"/>
      <c r="M267" s="334"/>
      <c r="N267" s="334"/>
      <c r="O267" s="334"/>
      <c r="P267" s="334"/>
      <c r="Q267" s="334"/>
      <c r="R267" s="334"/>
      <c r="S267" s="334"/>
      <c r="T267" s="334"/>
      <c r="U267" s="334"/>
      <c r="V267" s="335"/>
    </row>
    <row r="268" spans="1:22" ht="12.75" customHeight="1" thickBot="1">
      <c r="A268" s="369" t="s">
        <v>169</v>
      </c>
      <c r="B268" s="370"/>
      <c r="C268" s="371"/>
      <c r="D268" s="372" t="s">
        <v>163</v>
      </c>
      <c r="E268" s="372"/>
      <c r="F268" s="372"/>
      <c r="G268" s="372"/>
      <c r="H268" s="372"/>
      <c r="I268" s="372"/>
      <c r="J268" s="372"/>
      <c r="K268" s="372"/>
      <c r="L268" s="372"/>
      <c r="M268" s="372"/>
      <c r="N268" s="372"/>
      <c r="O268" s="372"/>
      <c r="P268" s="372"/>
      <c r="Q268" s="372"/>
      <c r="R268" s="372"/>
      <c r="S268" s="372"/>
      <c r="T268" s="372"/>
      <c r="U268" s="372"/>
      <c r="V268" s="373"/>
    </row>
  </sheetData>
  <sheetProtection/>
  <mergeCells count="1069">
    <mergeCell ref="K266:L266"/>
    <mergeCell ref="M266:N266"/>
    <mergeCell ref="Q263:R263"/>
    <mergeCell ref="S263:T263"/>
    <mergeCell ref="A268:C268"/>
    <mergeCell ref="D268:V268"/>
    <mergeCell ref="O266:P266"/>
    <mergeCell ref="Q266:R266"/>
    <mergeCell ref="S266:T266"/>
    <mergeCell ref="U266:V266"/>
    <mergeCell ref="G266:H266"/>
    <mergeCell ref="I266:J266"/>
    <mergeCell ref="I263:J263"/>
    <mergeCell ref="K263:L263"/>
    <mergeCell ref="U263:V263"/>
    <mergeCell ref="A265:A267"/>
    <mergeCell ref="B265:B267"/>
    <mergeCell ref="C265:C267"/>
    <mergeCell ref="E266:F266"/>
    <mergeCell ref="E267:V267"/>
    <mergeCell ref="M263:N263"/>
    <mergeCell ref="O263:P263"/>
    <mergeCell ref="Q259:R259"/>
    <mergeCell ref="S259:T259"/>
    <mergeCell ref="U259:V259"/>
    <mergeCell ref="A261:V261"/>
    <mergeCell ref="A262:V262"/>
    <mergeCell ref="A263:A264"/>
    <mergeCell ref="B263:B264"/>
    <mergeCell ref="C263:C264"/>
    <mergeCell ref="E263:F263"/>
    <mergeCell ref="G263:H263"/>
    <mergeCell ref="A258:A260"/>
    <mergeCell ref="B258:B260"/>
    <mergeCell ref="C258:C260"/>
    <mergeCell ref="E259:F259"/>
    <mergeCell ref="E260:V260"/>
    <mergeCell ref="G259:H259"/>
    <mergeCell ref="I259:J259"/>
    <mergeCell ref="K259:L259"/>
    <mergeCell ref="M259:N259"/>
    <mergeCell ref="O259:P259"/>
    <mergeCell ref="K256:L256"/>
    <mergeCell ref="M256:N256"/>
    <mergeCell ref="O256:P256"/>
    <mergeCell ref="Q256:R256"/>
    <mergeCell ref="S256:T256"/>
    <mergeCell ref="U256:V256"/>
    <mergeCell ref="Q253:R253"/>
    <mergeCell ref="S253:T253"/>
    <mergeCell ref="U253:V253"/>
    <mergeCell ref="A255:A257"/>
    <mergeCell ref="B255:B257"/>
    <mergeCell ref="C255:C257"/>
    <mergeCell ref="E256:F256"/>
    <mergeCell ref="E257:V257"/>
    <mergeCell ref="G256:H256"/>
    <mergeCell ref="I256:J256"/>
    <mergeCell ref="A252:V252"/>
    <mergeCell ref="A253:A254"/>
    <mergeCell ref="B253:B254"/>
    <mergeCell ref="C253:C254"/>
    <mergeCell ref="E253:F253"/>
    <mergeCell ref="G253:H253"/>
    <mergeCell ref="I253:J253"/>
    <mergeCell ref="K253:L253"/>
    <mergeCell ref="M253:N253"/>
    <mergeCell ref="O253:P253"/>
    <mergeCell ref="U249:V249"/>
    <mergeCell ref="A251:V251"/>
    <mergeCell ref="A248:A250"/>
    <mergeCell ref="B248:B250"/>
    <mergeCell ref="C248:C250"/>
    <mergeCell ref="E249:F249"/>
    <mergeCell ref="E250:V250"/>
    <mergeCell ref="G249:H249"/>
    <mergeCell ref="I249:J249"/>
    <mergeCell ref="K249:L249"/>
    <mergeCell ref="M249:N249"/>
    <mergeCell ref="O249:P249"/>
    <mergeCell ref="Q249:R249"/>
    <mergeCell ref="S249:T249"/>
    <mergeCell ref="U246:V246"/>
    <mergeCell ref="E247:V247"/>
    <mergeCell ref="I246:J246"/>
    <mergeCell ref="K246:L246"/>
    <mergeCell ref="M246:N246"/>
    <mergeCell ref="O246:P246"/>
    <mergeCell ref="B245:B247"/>
    <mergeCell ref="C245:C247"/>
    <mergeCell ref="E246:F246"/>
    <mergeCell ref="G246:H246"/>
    <mergeCell ref="Q246:R246"/>
    <mergeCell ref="S246:T246"/>
    <mergeCell ref="S243:T243"/>
    <mergeCell ref="U243:V243"/>
    <mergeCell ref="E244:V244"/>
    <mergeCell ref="I243:J243"/>
    <mergeCell ref="K243:L243"/>
    <mergeCell ref="M243:N243"/>
    <mergeCell ref="O243:P243"/>
    <mergeCell ref="E241:V241"/>
    <mergeCell ref="I240:J240"/>
    <mergeCell ref="K240:L240"/>
    <mergeCell ref="M240:N240"/>
    <mergeCell ref="O240:P240"/>
    <mergeCell ref="B242:B244"/>
    <mergeCell ref="C242:C244"/>
    <mergeCell ref="E243:F243"/>
    <mergeCell ref="G243:H243"/>
    <mergeCell ref="Q243:R243"/>
    <mergeCell ref="Q237:R237"/>
    <mergeCell ref="S237:T237"/>
    <mergeCell ref="U237:V237"/>
    <mergeCell ref="B239:B241"/>
    <mergeCell ref="C239:C241"/>
    <mergeCell ref="E240:F240"/>
    <mergeCell ref="G240:H240"/>
    <mergeCell ref="Q240:R240"/>
    <mergeCell ref="S240:T240"/>
    <mergeCell ref="U240:V240"/>
    <mergeCell ref="A236:A238"/>
    <mergeCell ref="B236:B238"/>
    <mergeCell ref="C236:C238"/>
    <mergeCell ref="E237:F237"/>
    <mergeCell ref="E238:V238"/>
    <mergeCell ref="G237:H237"/>
    <mergeCell ref="I237:J237"/>
    <mergeCell ref="K237:L237"/>
    <mergeCell ref="M237:N237"/>
    <mergeCell ref="O237:P237"/>
    <mergeCell ref="K234:L234"/>
    <mergeCell ref="M234:N234"/>
    <mergeCell ref="O234:P234"/>
    <mergeCell ref="Q234:R234"/>
    <mergeCell ref="S234:T234"/>
    <mergeCell ref="U234:V234"/>
    <mergeCell ref="A234:A235"/>
    <mergeCell ref="B234:B235"/>
    <mergeCell ref="C234:C235"/>
    <mergeCell ref="E234:F234"/>
    <mergeCell ref="G234:H234"/>
    <mergeCell ref="I234:J234"/>
    <mergeCell ref="U231:V231"/>
    <mergeCell ref="A233:V233"/>
    <mergeCell ref="A230:A232"/>
    <mergeCell ref="B230:B232"/>
    <mergeCell ref="C230:C232"/>
    <mergeCell ref="E231:F231"/>
    <mergeCell ref="E232:V232"/>
    <mergeCell ref="G231:H231"/>
    <mergeCell ref="I231:J231"/>
    <mergeCell ref="K231:L231"/>
    <mergeCell ref="M231:N231"/>
    <mergeCell ref="O231:P231"/>
    <mergeCell ref="Q231:R231"/>
    <mergeCell ref="S231:T231"/>
    <mergeCell ref="U228:V228"/>
    <mergeCell ref="E229:V229"/>
    <mergeCell ref="I228:J228"/>
    <mergeCell ref="K228:L228"/>
    <mergeCell ref="M228:N228"/>
    <mergeCell ref="O228:P228"/>
    <mergeCell ref="B227:B229"/>
    <mergeCell ref="C227:C229"/>
    <mergeCell ref="E228:F228"/>
    <mergeCell ref="G228:H228"/>
    <mergeCell ref="Q228:R228"/>
    <mergeCell ref="S228:T228"/>
    <mergeCell ref="Q225:R225"/>
    <mergeCell ref="S225:T225"/>
    <mergeCell ref="U225:V225"/>
    <mergeCell ref="E226:V226"/>
    <mergeCell ref="I225:J225"/>
    <mergeCell ref="K225:L225"/>
    <mergeCell ref="M225:N225"/>
    <mergeCell ref="O225:P225"/>
    <mergeCell ref="K222:L222"/>
    <mergeCell ref="M222:N222"/>
    <mergeCell ref="O222:P222"/>
    <mergeCell ref="B224:B226"/>
    <mergeCell ref="C224:C226"/>
    <mergeCell ref="E225:F225"/>
    <mergeCell ref="G225:H225"/>
    <mergeCell ref="E220:V220"/>
    <mergeCell ref="B221:B223"/>
    <mergeCell ref="C221:C223"/>
    <mergeCell ref="E222:F222"/>
    <mergeCell ref="G222:H222"/>
    <mergeCell ref="Q222:R222"/>
    <mergeCell ref="S222:T222"/>
    <mergeCell ref="U222:V222"/>
    <mergeCell ref="E223:V223"/>
    <mergeCell ref="I222:J222"/>
    <mergeCell ref="K219:L219"/>
    <mergeCell ref="M219:N219"/>
    <mergeCell ref="O219:P219"/>
    <mergeCell ref="Q219:R219"/>
    <mergeCell ref="S219:T219"/>
    <mergeCell ref="U219:V219"/>
    <mergeCell ref="Q215:R215"/>
    <mergeCell ref="S215:T215"/>
    <mergeCell ref="U215:V215"/>
    <mergeCell ref="A217:A229"/>
    <mergeCell ref="D217:V217"/>
    <mergeCell ref="B218:B220"/>
    <mergeCell ref="C218:C220"/>
    <mergeCell ref="E219:F219"/>
    <mergeCell ref="G219:H219"/>
    <mergeCell ref="I219:J219"/>
    <mergeCell ref="A214:A216"/>
    <mergeCell ref="B214:B216"/>
    <mergeCell ref="C214:C216"/>
    <mergeCell ref="E215:F215"/>
    <mergeCell ref="E216:V216"/>
    <mergeCell ref="G215:H215"/>
    <mergeCell ref="I215:J215"/>
    <mergeCell ref="K215:L215"/>
    <mergeCell ref="M215:N215"/>
    <mergeCell ref="O215:P215"/>
    <mergeCell ref="K212:L212"/>
    <mergeCell ref="M212:N212"/>
    <mergeCell ref="O212:P212"/>
    <mergeCell ref="Q212:R212"/>
    <mergeCell ref="S212:T212"/>
    <mergeCell ref="U212:V212"/>
    <mergeCell ref="A212:A213"/>
    <mergeCell ref="B212:B213"/>
    <mergeCell ref="C212:C213"/>
    <mergeCell ref="E212:F212"/>
    <mergeCell ref="G212:H212"/>
    <mergeCell ref="I212:J212"/>
    <mergeCell ref="S208:T208"/>
    <mergeCell ref="U208:V208"/>
    <mergeCell ref="A210:V210"/>
    <mergeCell ref="A211:V211"/>
    <mergeCell ref="K208:L208"/>
    <mergeCell ref="M208:N208"/>
    <mergeCell ref="O208:P208"/>
    <mergeCell ref="Q208:R208"/>
    <mergeCell ref="Q205:R205"/>
    <mergeCell ref="S205:T205"/>
    <mergeCell ref="U205:V205"/>
    <mergeCell ref="A207:A209"/>
    <mergeCell ref="B207:B209"/>
    <mergeCell ref="C207:C209"/>
    <mergeCell ref="E208:F208"/>
    <mergeCell ref="E209:V209"/>
    <mergeCell ref="G208:H208"/>
    <mergeCell ref="I208:J208"/>
    <mergeCell ref="A204:A206"/>
    <mergeCell ref="B204:B206"/>
    <mergeCell ref="C204:C206"/>
    <mergeCell ref="E205:F205"/>
    <mergeCell ref="E206:V206"/>
    <mergeCell ref="G205:H205"/>
    <mergeCell ref="I205:J205"/>
    <mergeCell ref="K205:L205"/>
    <mergeCell ref="M205:N205"/>
    <mergeCell ref="O205:P205"/>
    <mergeCell ref="S202:T202"/>
    <mergeCell ref="U202:V202"/>
    <mergeCell ref="E203:V203"/>
    <mergeCell ref="I202:J202"/>
    <mergeCell ref="K202:L202"/>
    <mergeCell ref="M202:N202"/>
    <mergeCell ref="O202:P202"/>
    <mergeCell ref="E200:V200"/>
    <mergeCell ref="I199:J199"/>
    <mergeCell ref="K199:L199"/>
    <mergeCell ref="M199:N199"/>
    <mergeCell ref="O199:P199"/>
    <mergeCell ref="B201:B203"/>
    <mergeCell ref="C201:C203"/>
    <mergeCell ref="E202:F202"/>
    <mergeCell ref="G202:H202"/>
    <mergeCell ref="Q202:R202"/>
    <mergeCell ref="Q196:R196"/>
    <mergeCell ref="S196:T196"/>
    <mergeCell ref="U196:V196"/>
    <mergeCell ref="B198:B200"/>
    <mergeCell ref="C198:C200"/>
    <mergeCell ref="E199:F199"/>
    <mergeCell ref="G199:H199"/>
    <mergeCell ref="Q199:R199"/>
    <mergeCell ref="S199:T199"/>
    <mergeCell ref="U199:V199"/>
    <mergeCell ref="A195:A197"/>
    <mergeCell ref="B195:B197"/>
    <mergeCell ref="C195:C197"/>
    <mergeCell ref="E196:F196"/>
    <mergeCell ref="E197:V197"/>
    <mergeCell ref="G196:H196"/>
    <mergeCell ref="I196:J196"/>
    <mergeCell ref="K196:L196"/>
    <mergeCell ref="M196:N196"/>
    <mergeCell ref="O196:P196"/>
    <mergeCell ref="K193:L193"/>
    <mergeCell ref="M193:N193"/>
    <mergeCell ref="O193:P193"/>
    <mergeCell ref="Q193:R193"/>
    <mergeCell ref="S193:T193"/>
    <mergeCell ref="U193:V193"/>
    <mergeCell ref="A193:A194"/>
    <mergeCell ref="B193:B194"/>
    <mergeCell ref="C193:C194"/>
    <mergeCell ref="E193:F193"/>
    <mergeCell ref="G193:H193"/>
    <mergeCell ref="I193:J193"/>
    <mergeCell ref="U190:V190"/>
    <mergeCell ref="A192:V192"/>
    <mergeCell ref="A189:A191"/>
    <mergeCell ref="B189:B191"/>
    <mergeCell ref="C189:C191"/>
    <mergeCell ref="E190:F190"/>
    <mergeCell ref="E191:V191"/>
    <mergeCell ref="G190:H190"/>
    <mergeCell ref="I190:J190"/>
    <mergeCell ref="K190:L190"/>
    <mergeCell ref="M190:N190"/>
    <mergeCell ref="O190:P190"/>
    <mergeCell ref="Q190:R190"/>
    <mergeCell ref="S190:T190"/>
    <mergeCell ref="Q187:R187"/>
    <mergeCell ref="S187:T187"/>
    <mergeCell ref="U187:V187"/>
    <mergeCell ref="E188:V188"/>
    <mergeCell ref="I187:J187"/>
    <mergeCell ref="K187:L187"/>
    <mergeCell ref="M187:N187"/>
    <mergeCell ref="O187:P187"/>
    <mergeCell ref="K184:L184"/>
    <mergeCell ref="M184:N184"/>
    <mergeCell ref="O184:P184"/>
    <mergeCell ref="B186:B188"/>
    <mergeCell ref="C186:C188"/>
    <mergeCell ref="E187:F187"/>
    <mergeCell ref="G187:H187"/>
    <mergeCell ref="E182:V182"/>
    <mergeCell ref="B183:B185"/>
    <mergeCell ref="C183:C185"/>
    <mergeCell ref="E184:F184"/>
    <mergeCell ref="G184:H184"/>
    <mergeCell ref="Q184:R184"/>
    <mergeCell ref="S184:T184"/>
    <mergeCell ref="U184:V184"/>
    <mergeCell ref="E185:V185"/>
    <mergeCell ref="I184:J184"/>
    <mergeCell ref="K181:L181"/>
    <mergeCell ref="M181:N181"/>
    <mergeCell ref="O181:P181"/>
    <mergeCell ref="Q181:R181"/>
    <mergeCell ref="S181:T181"/>
    <mergeCell ref="U181:V181"/>
    <mergeCell ref="Q177:R177"/>
    <mergeCell ref="S177:T177"/>
    <mergeCell ref="U177:V177"/>
    <mergeCell ref="A179:A188"/>
    <mergeCell ref="D179:V179"/>
    <mergeCell ref="B180:B182"/>
    <mergeCell ref="C180:C182"/>
    <mergeCell ref="E181:F181"/>
    <mergeCell ref="G181:H181"/>
    <mergeCell ref="I181:J181"/>
    <mergeCell ref="A176:A178"/>
    <mergeCell ref="B176:B178"/>
    <mergeCell ref="C176:C178"/>
    <mergeCell ref="E177:F177"/>
    <mergeCell ref="E178:V178"/>
    <mergeCell ref="G177:H177"/>
    <mergeCell ref="I177:J177"/>
    <mergeCell ref="K177:L177"/>
    <mergeCell ref="M177:N177"/>
    <mergeCell ref="O177:P177"/>
    <mergeCell ref="K174:L174"/>
    <mergeCell ref="M174:N174"/>
    <mergeCell ref="O174:P174"/>
    <mergeCell ref="Q174:R174"/>
    <mergeCell ref="S174:T174"/>
    <mergeCell ref="U174:V174"/>
    <mergeCell ref="A174:A175"/>
    <mergeCell ref="B174:B175"/>
    <mergeCell ref="C174:C175"/>
    <mergeCell ref="E174:F174"/>
    <mergeCell ref="G174:H174"/>
    <mergeCell ref="I174:J174"/>
    <mergeCell ref="S170:T170"/>
    <mergeCell ref="U170:V170"/>
    <mergeCell ref="A172:V172"/>
    <mergeCell ref="A173:V173"/>
    <mergeCell ref="K170:L170"/>
    <mergeCell ref="M170:N170"/>
    <mergeCell ref="O170:P170"/>
    <mergeCell ref="Q170:R170"/>
    <mergeCell ref="Q167:R167"/>
    <mergeCell ref="S167:T167"/>
    <mergeCell ref="U167:V167"/>
    <mergeCell ref="A169:A171"/>
    <mergeCell ref="B169:B171"/>
    <mergeCell ref="C169:C171"/>
    <mergeCell ref="E170:F170"/>
    <mergeCell ref="E171:V171"/>
    <mergeCell ref="G170:H170"/>
    <mergeCell ref="I170:J170"/>
    <mergeCell ref="A166:A168"/>
    <mergeCell ref="B166:B168"/>
    <mergeCell ref="C166:C168"/>
    <mergeCell ref="E167:F167"/>
    <mergeCell ref="E168:V168"/>
    <mergeCell ref="G167:H167"/>
    <mergeCell ref="I167:J167"/>
    <mergeCell ref="K167:L167"/>
    <mergeCell ref="M167:N167"/>
    <mergeCell ref="O167:P167"/>
    <mergeCell ref="Q164:R164"/>
    <mergeCell ref="S164:T164"/>
    <mergeCell ref="U164:V164"/>
    <mergeCell ref="E165:V165"/>
    <mergeCell ref="I164:J164"/>
    <mergeCell ref="K164:L164"/>
    <mergeCell ref="M164:N164"/>
    <mergeCell ref="O164:P164"/>
    <mergeCell ref="K161:L161"/>
    <mergeCell ref="M161:N161"/>
    <mergeCell ref="O161:P161"/>
    <mergeCell ref="B163:B165"/>
    <mergeCell ref="C163:C165"/>
    <mergeCell ref="E164:F164"/>
    <mergeCell ref="G164:H164"/>
    <mergeCell ref="U158:V158"/>
    <mergeCell ref="B160:B162"/>
    <mergeCell ref="C160:C162"/>
    <mergeCell ref="E161:F161"/>
    <mergeCell ref="G161:H161"/>
    <mergeCell ref="Q161:R161"/>
    <mergeCell ref="S161:T161"/>
    <mergeCell ref="U161:V161"/>
    <mergeCell ref="E162:V162"/>
    <mergeCell ref="I161:J161"/>
    <mergeCell ref="I158:J158"/>
    <mergeCell ref="K158:L158"/>
    <mergeCell ref="M158:N158"/>
    <mergeCell ref="O158:P158"/>
    <mergeCell ref="Q158:R158"/>
    <mergeCell ref="S158:T158"/>
    <mergeCell ref="O155:P155"/>
    <mergeCell ref="Q155:R155"/>
    <mergeCell ref="S155:T155"/>
    <mergeCell ref="U155:V155"/>
    <mergeCell ref="A157:A159"/>
    <mergeCell ref="B157:B159"/>
    <mergeCell ref="C157:C159"/>
    <mergeCell ref="E158:F158"/>
    <mergeCell ref="E159:V159"/>
    <mergeCell ref="G158:H158"/>
    <mergeCell ref="E153:V153"/>
    <mergeCell ref="A154:V154"/>
    <mergeCell ref="A155:A156"/>
    <mergeCell ref="B155:B156"/>
    <mergeCell ref="C155:C156"/>
    <mergeCell ref="E155:F155"/>
    <mergeCell ref="G155:H155"/>
    <mergeCell ref="I155:J155"/>
    <mergeCell ref="K155:L155"/>
    <mergeCell ref="M155:N155"/>
    <mergeCell ref="K152:L152"/>
    <mergeCell ref="M152:N152"/>
    <mergeCell ref="O152:P152"/>
    <mergeCell ref="Q152:R152"/>
    <mergeCell ref="S152:T152"/>
    <mergeCell ref="U152:V152"/>
    <mergeCell ref="O149:P149"/>
    <mergeCell ref="Q149:R149"/>
    <mergeCell ref="S149:T149"/>
    <mergeCell ref="U149:V149"/>
    <mergeCell ref="E150:V150"/>
    <mergeCell ref="B151:B153"/>
    <mergeCell ref="C151:C153"/>
    <mergeCell ref="E152:F152"/>
    <mergeCell ref="G152:H152"/>
    <mergeCell ref="I152:J152"/>
    <mergeCell ref="E146:V146"/>
    <mergeCell ref="A147:A153"/>
    <mergeCell ref="D147:V147"/>
    <mergeCell ref="B148:B150"/>
    <mergeCell ref="C148:C150"/>
    <mergeCell ref="E149:F149"/>
    <mergeCell ref="G149:H149"/>
    <mergeCell ref="I149:J149"/>
    <mergeCell ref="K149:L149"/>
    <mergeCell ref="M149:N149"/>
    <mergeCell ref="S142:T142"/>
    <mergeCell ref="U142:V142"/>
    <mergeCell ref="K145:L145"/>
    <mergeCell ref="M145:N145"/>
    <mergeCell ref="O145:P145"/>
    <mergeCell ref="Q145:R145"/>
    <mergeCell ref="S145:T145"/>
    <mergeCell ref="U145:V145"/>
    <mergeCell ref="G142:H142"/>
    <mergeCell ref="I142:J142"/>
    <mergeCell ref="K142:L142"/>
    <mergeCell ref="M142:N142"/>
    <mergeCell ref="O142:P142"/>
    <mergeCell ref="Q142:R142"/>
    <mergeCell ref="A141:A146"/>
    <mergeCell ref="B141:B143"/>
    <mergeCell ref="C141:C143"/>
    <mergeCell ref="E142:F142"/>
    <mergeCell ref="E143:V143"/>
    <mergeCell ref="B144:B146"/>
    <mergeCell ref="C144:C146"/>
    <mergeCell ref="E145:F145"/>
    <mergeCell ref="G145:H145"/>
    <mergeCell ref="I145:J145"/>
    <mergeCell ref="K139:L139"/>
    <mergeCell ref="M139:N139"/>
    <mergeCell ref="O139:P139"/>
    <mergeCell ref="Q139:R139"/>
    <mergeCell ref="S139:T139"/>
    <mergeCell ref="U139:V139"/>
    <mergeCell ref="A139:A140"/>
    <mergeCell ref="B139:B140"/>
    <mergeCell ref="C139:C140"/>
    <mergeCell ref="E139:F139"/>
    <mergeCell ref="G139:H139"/>
    <mergeCell ref="I139:J139"/>
    <mergeCell ref="S135:T135"/>
    <mergeCell ref="U135:V135"/>
    <mergeCell ref="A137:V137"/>
    <mergeCell ref="A138:V138"/>
    <mergeCell ref="K135:L135"/>
    <mergeCell ref="M135:N135"/>
    <mergeCell ref="O135:P135"/>
    <mergeCell ref="Q135:R135"/>
    <mergeCell ref="Q132:R132"/>
    <mergeCell ref="S132:T132"/>
    <mergeCell ref="U132:V132"/>
    <mergeCell ref="A134:A136"/>
    <mergeCell ref="B134:B136"/>
    <mergeCell ref="C134:C136"/>
    <mergeCell ref="E135:F135"/>
    <mergeCell ref="E136:V136"/>
    <mergeCell ref="G135:H135"/>
    <mergeCell ref="I135:J135"/>
    <mergeCell ref="A131:A133"/>
    <mergeCell ref="B131:B133"/>
    <mergeCell ref="C131:C133"/>
    <mergeCell ref="E132:F132"/>
    <mergeCell ref="E133:V133"/>
    <mergeCell ref="G132:H132"/>
    <mergeCell ref="I132:J132"/>
    <mergeCell ref="K132:L132"/>
    <mergeCell ref="M132:N132"/>
    <mergeCell ref="O132:P132"/>
    <mergeCell ref="U129:V129"/>
    <mergeCell ref="E130:V130"/>
    <mergeCell ref="I129:J129"/>
    <mergeCell ref="K129:L129"/>
    <mergeCell ref="M129:N129"/>
    <mergeCell ref="O129:P129"/>
    <mergeCell ref="B128:B130"/>
    <mergeCell ref="C128:C130"/>
    <mergeCell ref="E129:F129"/>
    <mergeCell ref="G129:H129"/>
    <mergeCell ref="Q129:R129"/>
    <mergeCell ref="S129:T129"/>
    <mergeCell ref="U126:V126"/>
    <mergeCell ref="E127:V127"/>
    <mergeCell ref="I126:J126"/>
    <mergeCell ref="K126:L126"/>
    <mergeCell ref="M126:N126"/>
    <mergeCell ref="O126:P126"/>
    <mergeCell ref="Q123:R123"/>
    <mergeCell ref="S123:T123"/>
    <mergeCell ref="U123:V123"/>
    <mergeCell ref="E124:V124"/>
    <mergeCell ref="B125:B127"/>
    <mergeCell ref="C125:C127"/>
    <mergeCell ref="E126:F126"/>
    <mergeCell ref="G126:H126"/>
    <mergeCell ref="Q126:R126"/>
    <mergeCell ref="S126:T126"/>
    <mergeCell ref="U120:V120"/>
    <mergeCell ref="A122:A124"/>
    <mergeCell ref="B122:B124"/>
    <mergeCell ref="C122:C124"/>
    <mergeCell ref="E123:F123"/>
    <mergeCell ref="G123:H123"/>
    <mergeCell ref="I123:J123"/>
    <mergeCell ref="K123:L123"/>
    <mergeCell ref="M123:N123"/>
    <mergeCell ref="O123:P123"/>
    <mergeCell ref="I120:J120"/>
    <mergeCell ref="K120:L120"/>
    <mergeCell ref="M120:N120"/>
    <mergeCell ref="O120:P120"/>
    <mergeCell ref="Q120:R120"/>
    <mergeCell ref="S120:T120"/>
    <mergeCell ref="Q117:R117"/>
    <mergeCell ref="S117:T117"/>
    <mergeCell ref="U117:V117"/>
    <mergeCell ref="E118:V118"/>
    <mergeCell ref="A119:V119"/>
    <mergeCell ref="A120:A121"/>
    <mergeCell ref="B120:B121"/>
    <mergeCell ref="C120:C121"/>
    <mergeCell ref="E120:F120"/>
    <mergeCell ref="G120:H120"/>
    <mergeCell ref="E115:V115"/>
    <mergeCell ref="A116:A118"/>
    <mergeCell ref="B116:B118"/>
    <mergeCell ref="C116:C118"/>
    <mergeCell ref="E117:F117"/>
    <mergeCell ref="G117:H117"/>
    <mergeCell ref="I117:J117"/>
    <mergeCell ref="K117:L117"/>
    <mergeCell ref="M117:N117"/>
    <mergeCell ref="O117:P117"/>
    <mergeCell ref="S111:T111"/>
    <mergeCell ref="U111:V111"/>
    <mergeCell ref="K114:L114"/>
    <mergeCell ref="M114:N114"/>
    <mergeCell ref="O114:P114"/>
    <mergeCell ref="Q114:R114"/>
    <mergeCell ref="S114:T114"/>
    <mergeCell ref="U114:V114"/>
    <mergeCell ref="G111:H111"/>
    <mergeCell ref="I111:J111"/>
    <mergeCell ref="K111:L111"/>
    <mergeCell ref="M111:N111"/>
    <mergeCell ref="O111:P111"/>
    <mergeCell ref="Q111:R111"/>
    <mergeCell ref="A110:A115"/>
    <mergeCell ref="B110:B112"/>
    <mergeCell ref="C110:C112"/>
    <mergeCell ref="E111:F111"/>
    <mergeCell ref="E112:V112"/>
    <mergeCell ref="B113:B115"/>
    <mergeCell ref="C113:C115"/>
    <mergeCell ref="E114:F114"/>
    <mergeCell ref="G114:H114"/>
    <mergeCell ref="I114:J114"/>
    <mergeCell ref="K108:L108"/>
    <mergeCell ref="M108:N108"/>
    <mergeCell ref="O108:P108"/>
    <mergeCell ref="Q108:R108"/>
    <mergeCell ref="S108:T108"/>
    <mergeCell ref="U108:V108"/>
    <mergeCell ref="A108:A109"/>
    <mergeCell ref="B108:B109"/>
    <mergeCell ref="C108:C109"/>
    <mergeCell ref="E108:F108"/>
    <mergeCell ref="G108:H108"/>
    <mergeCell ref="I108:J108"/>
    <mergeCell ref="S104:T104"/>
    <mergeCell ref="U104:V104"/>
    <mergeCell ref="A106:V106"/>
    <mergeCell ref="A107:V107"/>
    <mergeCell ref="K104:L104"/>
    <mergeCell ref="M104:N104"/>
    <mergeCell ref="O104:P104"/>
    <mergeCell ref="Q104:R104"/>
    <mergeCell ref="Q101:R101"/>
    <mergeCell ref="S101:T101"/>
    <mergeCell ref="U101:V101"/>
    <mergeCell ref="A103:A105"/>
    <mergeCell ref="B103:B105"/>
    <mergeCell ref="C103:C105"/>
    <mergeCell ref="E104:F104"/>
    <mergeCell ref="E105:V105"/>
    <mergeCell ref="G104:H104"/>
    <mergeCell ref="I104:J104"/>
    <mergeCell ref="A100:A102"/>
    <mergeCell ref="B100:B102"/>
    <mergeCell ref="C100:C102"/>
    <mergeCell ref="E101:F101"/>
    <mergeCell ref="E102:V102"/>
    <mergeCell ref="G101:H101"/>
    <mergeCell ref="I101:J101"/>
    <mergeCell ref="K101:L101"/>
    <mergeCell ref="M101:N101"/>
    <mergeCell ref="O101:P101"/>
    <mergeCell ref="U98:V98"/>
    <mergeCell ref="E99:V99"/>
    <mergeCell ref="I98:J98"/>
    <mergeCell ref="K98:L98"/>
    <mergeCell ref="M98:N98"/>
    <mergeCell ref="O98:P98"/>
    <mergeCell ref="B97:B99"/>
    <mergeCell ref="C97:C99"/>
    <mergeCell ref="E98:F98"/>
    <mergeCell ref="G98:H98"/>
    <mergeCell ref="Q98:R98"/>
    <mergeCell ref="S98:T98"/>
    <mergeCell ref="U95:V95"/>
    <mergeCell ref="E96:V96"/>
    <mergeCell ref="I95:J95"/>
    <mergeCell ref="K95:L95"/>
    <mergeCell ref="M95:N95"/>
    <mergeCell ref="O95:P95"/>
    <mergeCell ref="B94:B96"/>
    <mergeCell ref="C94:C96"/>
    <mergeCell ref="E95:F95"/>
    <mergeCell ref="G95:H95"/>
    <mergeCell ref="Q95:R95"/>
    <mergeCell ref="S95:T95"/>
    <mergeCell ref="K92:L92"/>
    <mergeCell ref="M92:N92"/>
    <mergeCell ref="O92:P92"/>
    <mergeCell ref="Q92:R92"/>
    <mergeCell ref="S92:T92"/>
    <mergeCell ref="U92:V92"/>
    <mergeCell ref="Q89:R89"/>
    <mergeCell ref="S89:T89"/>
    <mergeCell ref="U89:V89"/>
    <mergeCell ref="A91:A93"/>
    <mergeCell ref="B91:B93"/>
    <mergeCell ref="C91:C93"/>
    <mergeCell ref="E92:F92"/>
    <mergeCell ref="E93:V93"/>
    <mergeCell ref="G92:H92"/>
    <mergeCell ref="I92:J92"/>
    <mergeCell ref="A88:V88"/>
    <mergeCell ref="A89:A90"/>
    <mergeCell ref="B89:B90"/>
    <mergeCell ref="C89:C90"/>
    <mergeCell ref="E89:F89"/>
    <mergeCell ref="G89:H89"/>
    <mergeCell ref="I89:J89"/>
    <mergeCell ref="K89:L89"/>
    <mergeCell ref="M89:N89"/>
    <mergeCell ref="O89:P89"/>
    <mergeCell ref="U86:V86"/>
    <mergeCell ref="E87:V87"/>
    <mergeCell ref="G86:H86"/>
    <mergeCell ref="I86:J86"/>
    <mergeCell ref="K86:L86"/>
    <mergeCell ref="O86:P86"/>
    <mergeCell ref="M86:N86"/>
    <mergeCell ref="A85:A87"/>
    <mergeCell ref="B85:B87"/>
    <mergeCell ref="C85:C87"/>
    <mergeCell ref="E86:F86"/>
    <mergeCell ref="Q86:R86"/>
    <mergeCell ref="S86:T86"/>
    <mergeCell ref="K83:L83"/>
    <mergeCell ref="M83:N83"/>
    <mergeCell ref="O83:P83"/>
    <mergeCell ref="Q83:R83"/>
    <mergeCell ref="S83:T83"/>
    <mergeCell ref="U83:V83"/>
    <mergeCell ref="A83:A84"/>
    <mergeCell ref="B83:B84"/>
    <mergeCell ref="C83:C84"/>
    <mergeCell ref="E83:F83"/>
    <mergeCell ref="G83:H83"/>
    <mergeCell ref="I83:J83"/>
    <mergeCell ref="M78:N78"/>
    <mergeCell ref="O78:P78"/>
    <mergeCell ref="Q78:R78"/>
    <mergeCell ref="S78:T78"/>
    <mergeCell ref="U78:V78"/>
    <mergeCell ref="A81:V81"/>
    <mergeCell ref="S75:T75"/>
    <mergeCell ref="U75:V75"/>
    <mergeCell ref="A77:A79"/>
    <mergeCell ref="B77:B79"/>
    <mergeCell ref="C77:C79"/>
    <mergeCell ref="E78:F78"/>
    <mergeCell ref="E79:V79"/>
    <mergeCell ref="G78:H78"/>
    <mergeCell ref="I78:J78"/>
    <mergeCell ref="K78:L78"/>
    <mergeCell ref="G75:H75"/>
    <mergeCell ref="I75:J75"/>
    <mergeCell ref="K75:L75"/>
    <mergeCell ref="M75:N75"/>
    <mergeCell ref="O75:P75"/>
    <mergeCell ref="Q75:R75"/>
    <mergeCell ref="M72:N72"/>
    <mergeCell ref="O72:P72"/>
    <mergeCell ref="Q72:R72"/>
    <mergeCell ref="S72:T72"/>
    <mergeCell ref="U72:V72"/>
    <mergeCell ref="A74:A76"/>
    <mergeCell ref="B74:B76"/>
    <mergeCell ref="C74:C76"/>
    <mergeCell ref="E75:F75"/>
    <mergeCell ref="E76:V76"/>
    <mergeCell ref="U69:V69"/>
    <mergeCell ref="E70:V70"/>
    <mergeCell ref="A71:A73"/>
    <mergeCell ref="B71:B73"/>
    <mergeCell ref="C71:C73"/>
    <mergeCell ref="E72:F72"/>
    <mergeCell ref="E73:V73"/>
    <mergeCell ref="G72:H72"/>
    <mergeCell ref="I72:J72"/>
    <mergeCell ref="K72:L72"/>
    <mergeCell ref="I69:J69"/>
    <mergeCell ref="K69:L69"/>
    <mergeCell ref="M69:N69"/>
    <mergeCell ref="O69:P69"/>
    <mergeCell ref="Q69:R69"/>
    <mergeCell ref="S69:T69"/>
    <mergeCell ref="O66:P66"/>
    <mergeCell ref="Q66:R66"/>
    <mergeCell ref="S66:T66"/>
    <mergeCell ref="U66:V66"/>
    <mergeCell ref="E67:V67"/>
    <mergeCell ref="A68:A70"/>
    <mergeCell ref="B68:B70"/>
    <mergeCell ref="C68:C70"/>
    <mergeCell ref="E69:F69"/>
    <mergeCell ref="G69:H69"/>
    <mergeCell ref="S63:T63"/>
    <mergeCell ref="U63:V63"/>
    <mergeCell ref="E64:V64"/>
    <mergeCell ref="B65:B67"/>
    <mergeCell ref="C65:C67"/>
    <mergeCell ref="E66:F66"/>
    <mergeCell ref="G66:H66"/>
    <mergeCell ref="I66:J66"/>
    <mergeCell ref="K66:L66"/>
    <mergeCell ref="M66:N66"/>
    <mergeCell ref="U60:V60"/>
    <mergeCell ref="E61:V61"/>
    <mergeCell ref="I60:J60"/>
    <mergeCell ref="K60:L60"/>
    <mergeCell ref="M60:N60"/>
    <mergeCell ref="O60:P60"/>
    <mergeCell ref="B59:B61"/>
    <mergeCell ref="C59:C61"/>
    <mergeCell ref="E60:F60"/>
    <mergeCell ref="G60:H60"/>
    <mergeCell ref="Q60:R60"/>
    <mergeCell ref="S60:T60"/>
    <mergeCell ref="M57:N57"/>
    <mergeCell ref="O57:P57"/>
    <mergeCell ref="Q57:R57"/>
    <mergeCell ref="S57:T57"/>
    <mergeCell ref="U57:V57"/>
    <mergeCell ref="E58:V58"/>
    <mergeCell ref="Q54:R54"/>
    <mergeCell ref="S54:T54"/>
    <mergeCell ref="U54:V54"/>
    <mergeCell ref="A56:A58"/>
    <mergeCell ref="B56:B58"/>
    <mergeCell ref="C56:C58"/>
    <mergeCell ref="E57:F57"/>
    <mergeCell ref="G57:H57"/>
    <mergeCell ref="I57:J57"/>
    <mergeCell ref="K57:L57"/>
    <mergeCell ref="A53:V53"/>
    <mergeCell ref="A54:A55"/>
    <mergeCell ref="B54:B55"/>
    <mergeCell ref="C54:C55"/>
    <mergeCell ref="E54:F54"/>
    <mergeCell ref="G54:H54"/>
    <mergeCell ref="I54:J54"/>
    <mergeCell ref="K54:L54"/>
    <mergeCell ref="M54:N54"/>
    <mergeCell ref="O54:P54"/>
    <mergeCell ref="K51:L51"/>
    <mergeCell ref="M51:N51"/>
    <mergeCell ref="O51:P51"/>
    <mergeCell ref="Q51:R51"/>
    <mergeCell ref="S51:T51"/>
    <mergeCell ref="U51:V51"/>
    <mergeCell ref="Q48:R48"/>
    <mergeCell ref="S48:T48"/>
    <mergeCell ref="U48:V48"/>
    <mergeCell ref="A50:A52"/>
    <mergeCell ref="B50:B52"/>
    <mergeCell ref="C50:C52"/>
    <mergeCell ref="E51:F51"/>
    <mergeCell ref="E52:V52"/>
    <mergeCell ref="G51:H51"/>
    <mergeCell ref="I51:J51"/>
    <mergeCell ref="A47:A49"/>
    <mergeCell ref="B47:B49"/>
    <mergeCell ref="C47:C49"/>
    <mergeCell ref="E48:F48"/>
    <mergeCell ref="E49:V49"/>
    <mergeCell ref="G48:H48"/>
    <mergeCell ref="I48:J48"/>
    <mergeCell ref="K48:L48"/>
    <mergeCell ref="M48:N48"/>
    <mergeCell ref="O48:P48"/>
    <mergeCell ref="S39:T39"/>
    <mergeCell ref="U39:V39"/>
    <mergeCell ref="A41:A43"/>
    <mergeCell ref="B41:B43"/>
    <mergeCell ref="C41:C43"/>
    <mergeCell ref="E43:V43"/>
    <mergeCell ref="G39:H39"/>
    <mergeCell ref="I39:J39"/>
    <mergeCell ref="K39:L39"/>
    <mergeCell ref="M39:N39"/>
    <mergeCell ref="O39:P39"/>
    <mergeCell ref="Q39:R39"/>
    <mergeCell ref="U33:V33"/>
    <mergeCell ref="G36:H36"/>
    <mergeCell ref="I36:J36"/>
    <mergeCell ref="K36:L36"/>
    <mergeCell ref="M36:N36"/>
    <mergeCell ref="O36:P36"/>
    <mergeCell ref="Q36:R36"/>
    <mergeCell ref="S36:T36"/>
    <mergeCell ref="U36:V36"/>
    <mergeCell ref="B29:B31"/>
    <mergeCell ref="C29:C31"/>
    <mergeCell ref="E30:F30"/>
    <mergeCell ref="G30:H30"/>
    <mergeCell ref="G27:H27"/>
    <mergeCell ref="Q30:R30"/>
    <mergeCell ref="E31:V31"/>
    <mergeCell ref="I30:J30"/>
    <mergeCell ref="K30:L30"/>
    <mergeCell ref="M30:N30"/>
    <mergeCell ref="M24:N24"/>
    <mergeCell ref="O24:P24"/>
    <mergeCell ref="Q24:R24"/>
    <mergeCell ref="S24:T24"/>
    <mergeCell ref="U24:V24"/>
    <mergeCell ref="Q27:R27"/>
    <mergeCell ref="S27:T27"/>
    <mergeCell ref="U27:V27"/>
    <mergeCell ref="E28:V28"/>
    <mergeCell ref="S21:T21"/>
    <mergeCell ref="U21:V21"/>
    <mergeCell ref="A23:A25"/>
    <mergeCell ref="B23:B25"/>
    <mergeCell ref="C23:C25"/>
    <mergeCell ref="E24:F24"/>
    <mergeCell ref="E25:V25"/>
    <mergeCell ref="Q21:R21"/>
    <mergeCell ref="K18:L18"/>
    <mergeCell ref="M18:N18"/>
    <mergeCell ref="O18:P18"/>
    <mergeCell ref="G24:H24"/>
    <mergeCell ref="I24:J24"/>
    <mergeCell ref="K24:L24"/>
    <mergeCell ref="G21:H21"/>
    <mergeCell ref="I21:J21"/>
    <mergeCell ref="K21:L21"/>
    <mergeCell ref="S18:T18"/>
    <mergeCell ref="U18:V18"/>
    <mergeCell ref="A20:A22"/>
    <mergeCell ref="B20:B22"/>
    <mergeCell ref="C20:C22"/>
    <mergeCell ref="E21:F21"/>
    <mergeCell ref="E22:V22"/>
    <mergeCell ref="A17:A19"/>
    <mergeCell ref="M21:N21"/>
    <mergeCell ref="O21:P21"/>
    <mergeCell ref="E16:V16"/>
    <mergeCell ref="I15:J15"/>
    <mergeCell ref="K15:L15"/>
    <mergeCell ref="M15:N15"/>
    <mergeCell ref="O15:P15"/>
    <mergeCell ref="B17:B19"/>
    <mergeCell ref="C17:C19"/>
    <mergeCell ref="E18:F18"/>
    <mergeCell ref="G18:H18"/>
    <mergeCell ref="E19:V19"/>
    <mergeCell ref="Q12:R12"/>
    <mergeCell ref="S12:T12"/>
    <mergeCell ref="U12:V12"/>
    <mergeCell ref="B14:B16"/>
    <mergeCell ref="C14:C16"/>
    <mergeCell ref="E15:F15"/>
    <mergeCell ref="G15:H15"/>
    <mergeCell ref="Q15:R15"/>
    <mergeCell ref="S15:T15"/>
    <mergeCell ref="U15:V15"/>
    <mergeCell ref="A11:A13"/>
    <mergeCell ref="B11:B13"/>
    <mergeCell ref="C11:C13"/>
    <mergeCell ref="E12:F12"/>
    <mergeCell ref="E13:V13"/>
    <mergeCell ref="G12:H12"/>
    <mergeCell ref="I12:J12"/>
    <mergeCell ref="K12:L12"/>
    <mergeCell ref="M12:N12"/>
    <mergeCell ref="O12:P12"/>
    <mergeCell ref="K9:L9"/>
    <mergeCell ref="M9:N9"/>
    <mergeCell ref="O9:P9"/>
    <mergeCell ref="Q9:R9"/>
    <mergeCell ref="S9:T9"/>
    <mergeCell ref="U9:V9"/>
    <mergeCell ref="A1:D1"/>
    <mergeCell ref="A2:I2"/>
    <mergeCell ref="A7:V7"/>
    <mergeCell ref="A8:V8"/>
    <mergeCell ref="A9:A10"/>
    <mergeCell ref="B9:B10"/>
    <mergeCell ref="C9:C10"/>
    <mergeCell ref="E9:F9"/>
    <mergeCell ref="G9:H9"/>
    <mergeCell ref="I9:J9"/>
    <mergeCell ref="B35:B37"/>
    <mergeCell ref="C35:C37"/>
    <mergeCell ref="E36:F36"/>
    <mergeCell ref="A80:V80"/>
    <mergeCell ref="B62:B64"/>
    <mergeCell ref="C62:C64"/>
    <mergeCell ref="E63:F63"/>
    <mergeCell ref="G63:H63"/>
    <mergeCell ref="I63:J63"/>
    <mergeCell ref="K63:L63"/>
    <mergeCell ref="I27:J27"/>
    <mergeCell ref="E37:V37"/>
    <mergeCell ref="S30:T30"/>
    <mergeCell ref="U30:V30"/>
    <mergeCell ref="O30:P30"/>
    <mergeCell ref="S33:T33"/>
    <mergeCell ref="E33:F33"/>
    <mergeCell ref="K27:L27"/>
    <mergeCell ref="M27:N27"/>
    <mergeCell ref="O27:P27"/>
    <mergeCell ref="A26:A40"/>
    <mergeCell ref="B26:B28"/>
    <mergeCell ref="C26:C28"/>
    <mergeCell ref="E27:F27"/>
    <mergeCell ref="E40:V40"/>
    <mergeCell ref="B38:B40"/>
    <mergeCell ref="C38:C40"/>
    <mergeCell ref="E39:F39"/>
    <mergeCell ref="B32:B34"/>
    <mergeCell ref="C32:C34"/>
    <mergeCell ref="Q63:R63"/>
    <mergeCell ref="G33:H33"/>
    <mergeCell ref="I33:J33"/>
    <mergeCell ref="K33:L33"/>
    <mergeCell ref="M33:N33"/>
    <mergeCell ref="O33:P33"/>
    <mergeCell ref="Q33:R33"/>
    <mergeCell ref="M63:N63"/>
    <mergeCell ref="O63:P63"/>
    <mergeCell ref="M42:N42"/>
    <mergeCell ref="A14:A16"/>
    <mergeCell ref="A82:V82"/>
    <mergeCell ref="Q42:R42"/>
    <mergeCell ref="S42:T42"/>
    <mergeCell ref="U42:V42"/>
    <mergeCell ref="Q45:R45"/>
    <mergeCell ref="S45:T45"/>
    <mergeCell ref="E46:V46"/>
    <mergeCell ref="E34:V34"/>
    <mergeCell ref="Q18:R18"/>
    <mergeCell ref="C44:C46"/>
    <mergeCell ref="E45:F45"/>
    <mergeCell ref="E42:F42"/>
    <mergeCell ref="G42:H42"/>
    <mergeCell ref="I42:J42"/>
    <mergeCell ref="K42:L42"/>
    <mergeCell ref="O42:P42"/>
    <mergeCell ref="I18:J18"/>
    <mergeCell ref="A44:A46"/>
    <mergeCell ref="B44:B46"/>
    <mergeCell ref="U45:V45"/>
    <mergeCell ref="O45:P45"/>
    <mergeCell ref="G45:H45"/>
    <mergeCell ref="I45:J45"/>
    <mergeCell ref="K45:L45"/>
    <mergeCell ref="M45:N45"/>
  </mergeCells>
  <printOptions horizontalCentered="1"/>
  <pageMargins left="0.5905511811023623" right="0.5905511811023623" top="0.5905511811023623" bottom="0.5905511811023623" header="0.31496062992125984" footer="0.31496062992125984"/>
  <pageSetup fitToHeight="6" fitToWidth="3" horizontalDpi="600" verticalDpi="600" orientation="landscape" pageOrder="overThenDown" paperSize="9" scale="65" r:id="rId3"/>
  <headerFooter alignWithMargins="0">
    <oddHeader>&amp;RZałącznik I do sprawozdzania okresowego za I półrocze 2011 r.  - RPO WL</oddHeader>
    <oddFooter>&amp;Lcd. Tabeli 1. Postęp fizyczny RPO WL - wskaźniki na poziomie celu i działań I Osi Priorytetowej&amp;R&amp;P/&amp;N</oddFooter>
  </headerFooter>
  <rowBreaks count="5" manualBreakCount="5">
    <brk id="49" max="21" man="1"/>
    <brk id="99" max="21" man="1"/>
    <brk id="146" max="21" man="1"/>
    <brk id="191" max="21" man="1"/>
    <brk id="232" max="21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R24"/>
  <sheetViews>
    <sheetView zoomScale="80" zoomScaleNormal="80" zoomScalePageLayoutView="0" workbookViewId="0" topLeftCell="A1">
      <selection activeCell="A23" sqref="A23:O24"/>
    </sheetView>
  </sheetViews>
  <sheetFormatPr defaultColWidth="9.140625" defaultRowHeight="12.75"/>
  <cols>
    <col min="1" max="1" width="15.8515625" style="29" customWidth="1"/>
    <col min="2" max="2" width="6.28125" style="29" customWidth="1"/>
    <col min="3" max="3" width="7.00390625" style="29" customWidth="1"/>
    <col min="4" max="4" width="18.7109375" style="29" customWidth="1"/>
    <col min="5" max="5" width="19.57421875" style="29" customWidth="1"/>
    <col min="6" max="6" width="16.7109375" style="29" customWidth="1"/>
    <col min="7" max="7" width="6.57421875" style="29" customWidth="1"/>
    <col min="8" max="8" width="6.8515625" style="29" customWidth="1"/>
    <col min="9" max="9" width="16.421875" style="29" customWidth="1"/>
    <col min="10" max="10" width="16.28125" style="29" customWidth="1"/>
    <col min="11" max="11" width="16.7109375" style="29" customWidth="1"/>
    <col min="12" max="12" width="16.140625" style="29" customWidth="1"/>
    <col min="13" max="13" width="9.421875" style="29" customWidth="1"/>
    <col min="14" max="14" width="16.8515625" style="29" customWidth="1"/>
    <col min="15" max="15" width="16.140625" style="29" customWidth="1"/>
    <col min="16" max="16" width="16.57421875" style="29" customWidth="1"/>
    <col min="17" max="17" width="16.7109375" style="29" customWidth="1"/>
    <col min="18" max="254" width="9.140625" style="29" customWidth="1"/>
    <col min="255" max="255" width="16.7109375" style="29" customWidth="1"/>
    <col min="256" max="16384" width="9.140625" style="29" customWidth="1"/>
  </cols>
  <sheetData>
    <row r="2" spans="1:20" ht="15.75">
      <c r="A2" s="570" t="s">
        <v>151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0"/>
      <c r="S2" s="570"/>
      <c r="T2" s="28"/>
    </row>
    <row r="3" spans="1:20" ht="16.5" thickBot="1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28"/>
    </row>
    <row r="4" spans="1:20" ht="16.5" thickBot="1">
      <c r="A4" s="571" t="s">
        <v>338</v>
      </c>
      <c r="B4" s="574" t="s">
        <v>339</v>
      </c>
      <c r="C4" s="575"/>
      <c r="D4" s="575"/>
      <c r="E4" s="575"/>
      <c r="F4" s="576"/>
      <c r="G4" s="574" t="s">
        <v>340</v>
      </c>
      <c r="H4" s="575"/>
      <c r="I4" s="575"/>
      <c r="J4" s="575"/>
      <c r="K4" s="575"/>
      <c r="L4" s="575"/>
      <c r="M4" s="575"/>
      <c r="N4" s="577" t="s">
        <v>341</v>
      </c>
      <c r="O4" s="578"/>
      <c r="P4" s="578"/>
      <c r="Q4" s="578"/>
      <c r="R4" s="578"/>
      <c r="S4" s="571" t="s">
        <v>338</v>
      </c>
      <c r="T4" s="32"/>
    </row>
    <row r="5" spans="1:20" ht="16.5" thickBot="1">
      <c r="A5" s="572"/>
      <c r="B5" s="574" t="s">
        <v>342</v>
      </c>
      <c r="C5" s="576"/>
      <c r="D5" s="574" t="s">
        <v>343</v>
      </c>
      <c r="E5" s="575"/>
      <c r="F5" s="576"/>
      <c r="G5" s="574" t="s">
        <v>344</v>
      </c>
      <c r="H5" s="576"/>
      <c r="I5" s="574" t="s">
        <v>343</v>
      </c>
      <c r="J5" s="575"/>
      <c r="K5" s="575"/>
      <c r="L5" s="575"/>
      <c r="M5" s="575"/>
      <c r="N5" s="579"/>
      <c r="O5" s="580"/>
      <c r="P5" s="580"/>
      <c r="Q5" s="580"/>
      <c r="R5" s="580"/>
      <c r="S5" s="572"/>
      <c r="T5" s="32"/>
    </row>
    <row r="6" spans="1:174" ht="57" thickBot="1">
      <c r="A6" s="573"/>
      <c r="B6" s="33" t="s">
        <v>345</v>
      </c>
      <c r="C6" s="33" t="s">
        <v>346</v>
      </c>
      <c r="D6" s="33" t="s">
        <v>347</v>
      </c>
      <c r="E6" s="33" t="s">
        <v>348</v>
      </c>
      <c r="F6" s="33" t="s">
        <v>349</v>
      </c>
      <c r="G6" s="33" t="s">
        <v>345</v>
      </c>
      <c r="H6" s="33" t="s">
        <v>346</v>
      </c>
      <c r="I6" s="33" t="s">
        <v>347</v>
      </c>
      <c r="J6" s="33" t="s">
        <v>350</v>
      </c>
      <c r="K6" s="33" t="s">
        <v>351</v>
      </c>
      <c r="L6" s="33" t="s">
        <v>352</v>
      </c>
      <c r="M6" s="34" t="s">
        <v>353</v>
      </c>
      <c r="N6" s="35" t="s">
        <v>354</v>
      </c>
      <c r="O6" s="35" t="s">
        <v>355</v>
      </c>
      <c r="P6" s="35" t="s">
        <v>351</v>
      </c>
      <c r="Q6" s="35" t="s">
        <v>266</v>
      </c>
      <c r="R6" s="35" t="s">
        <v>356</v>
      </c>
      <c r="S6" s="573"/>
      <c r="T6" s="32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</row>
    <row r="7" spans="1:174" s="39" customFormat="1" ht="16.5" thickBot="1">
      <c r="A7" s="67">
        <v>0</v>
      </c>
      <c r="B7" s="68">
        <v>1</v>
      </c>
      <c r="C7" s="68">
        <v>2</v>
      </c>
      <c r="D7" s="68">
        <v>3</v>
      </c>
      <c r="E7" s="68">
        <v>4</v>
      </c>
      <c r="F7" s="68">
        <v>5</v>
      </c>
      <c r="G7" s="68">
        <v>6</v>
      </c>
      <c r="H7" s="68">
        <v>7</v>
      </c>
      <c r="I7" s="68">
        <v>8</v>
      </c>
      <c r="J7" s="68">
        <v>9</v>
      </c>
      <c r="K7" s="68">
        <v>10</v>
      </c>
      <c r="L7" s="68">
        <v>11</v>
      </c>
      <c r="M7" s="69">
        <v>12</v>
      </c>
      <c r="N7" s="70">
        <v>13</v>
      </c>
      <c r="O7" s="70">
        <v>14</v>
      </c>
      <c r="P7" s="70">
        <v>15</v>
      </c>
      <c r="Q7" s="70">
        <v>16</v>
      </c>
      <c r="R7" s="70">
        <v>17</v>
      </c>
      <c r="S7" s="67">
        <v>0</v>
      </c>
      <c r="T7" s="37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</row>
    <row r="8" spans="1:174" ht="33.75" thickBot="1">
      <c r="A8" s="47" t="s">
        <v>428</v>
      </c>
      <c r="B8" s="41">
        <v>488</v>
      </c>
      <c r="C8" s="41">
        <v>1969</v>
      </c>
      <c r="D8" s="40">
        <v>2560990637.92</v>
      </c>
      <c r="E8" s="40">
        <v>2063518493.67</v>
      </c>
      <c r="F8" s="40">
        <v>1153764172.01</v>
      </c>
      <c r="G8" s="41">
        <v>78</v>
      </c>
      <c r="H8" s="42">
        <v>1064</v>
      </c>
      <c r="I8" s="40">
        <v>1575099579.45</v>
      </c>
      <c r="J8" s="40">
        <v>1265726462.07</v>
      </c>
      <c r="K8" s="40">
        <v>713193482.4</v>
      </c>
      <c r="L8" s="40">
        <v>606214457.46</v>
      </c>
      <c r="M8" s="84">
        <v>0.6245755600725235</v>
      </c>
      <c r="N8" s="40">
        <v>739844782.31</v>
      </c>
      <c r="O8" s="40">
        <v>609124449.04</v>
      </c>
      <c r="P8" s="40">
        <v>353083457.23</v>
      </c>
      <c r="Q8" s="40">
        <v>300120935.16</v>
      </c>
      <c r="R8" s="84">
        <v>0.3092110372168334</v>
      </c>
      <c r="S8" s="47" t="s">
        <v>357</v>
      </c>
      <c r="T8" s="32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</row>
    <row r="9" spans="1:174" ht="33.75" thickBot="1">
      <c r="A9" s="47" t="s">
        <v>358</v>
      </c>
      <c r="B9" s="41">
        <v>13</v>
      </c>
      <c r="C9" s="41">
        <v>118</v>
      </c>
      <c r="D9" s="40">
        <v>218970427</v>
      </c>
      <c r="E9" s="40">
        <v>214023789.08</v>
      </c>
      <c r="F9" s="40">
        <v>174086919.31</v>
      </c>
      <c r="G9" s="41">
        <v>47</v>
      </c>
      <c r="H9" s="41">
        <v>88</v>
      </c>
      <c r="I9" s="40">
        <v>205625618.58</v>
      </c>
      <c r="J9" s="40">
        <v>202658763.33</v>
      </c>
      <c r="K9" s="40">
        <v>167229874.46</v>
      </c>
      <c r="L9" s="40">
        <v>158789665.34</v>
      </c>
      <c r="M9" s="84">
        <v>0.5285509596817206</v>
      </c>
      <c r="N9" s="40">
        <v>177737928.39</v>
      </c>
      <c r="O9" s="40">
        <v>177390727.31</v>
      </c>
      <c r="P9" s="40">
        <v>146481373.8</v>
      </c>
      <c r="Q9" s="40">
        <v>138621772.33</v>
      </c>
      <c r="R9" s="84">
        <v>0.4614195331100274</v>
      </c>
      <c r="S9" s="47" t="s">
        <v>358</v>
      </c>
      <c r="T9" s="32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</row>
    <row r="10" spans="1:174" ht="33.75" thickBot="1">
      <c r="A10" s="47" t="s">
        <v>359</v>
      </c>
      <c r="B10" s="72">
        <v>69</v>
      </c>
      <c r="C10" s="72">
        <v>87</v>
      </c>
      <c r="D10" s="73">
        <v>729554064.27</v>
      </c>
      <c r="E10" s="73">
        <v>664124845</v>
      </c>
      <c r="F10" s="73">
        <v>467399291.55</v>
      </c>
      <c r="G10" s="72">
        <v>3</v>
      </c>
      <c r="H10" s="41">
        <v>8</v>
      </c>
      <c r="I10" s="73">
        <v>113124938.08</v>
      </c>
      <c r="J10" s="73">
        <v>110536620.61</v>
      </c>
      <c r="K10" s="73">
        <v>80562334.33</v>
      </c>
      <c r="L10" s="73">
        <v>78910530.73</v>
      </c>
      <c r="M10" s="89">
        <v>0.2845520405592331</v>
      </c>
      <c r="N10" s="73">
        <v>50446087.44</v>
      </c>
      <c r="O10" s="73">
        <v>47955515.87</v>
      </c>
      <c r="P10" s="73">
        <v>35966636.79</v>
      </c>
      <c r="Q10" s="73">
        <v>35835650.23</v>
      </c>
      <c r="R10" s="84">
        <v>0.12922365751922057</v>
      </c>
      <c r="S10" s="47" t="s">
        <v>359</v>
      </c>
      <c r="T10" s="32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</row>
    <row r="11" spans="1:174" ht="33.75" thickBot="1">
      <c r="A11" s="47" t="s">
        <v>360</v>
      </c>
      <c r="B11" s="72">
        <v>1</v>
      </c>
      <c r="C11" s="72">
        <v>63</v>
      </c>
      <c r="D11" s="73">
        <v>239423753.07</v>
      </c>
      <c r="E11" s="73">
        <v>238308204.74</v>
      </c>
      <c r="F11" s="73">
        <v>201155528.16</v>
      </c>
      <c r="G11" s="72">
        <v>1</v>
      </c>
      <c r="H11" s="72">
        <v>49</v>
      </c>
      <c r="I11" s="73">
        <v>201555448.36</v>
      </c>
      <c r="J11" s="73">
        <v>197441451.92</v>
      </c>
      <c r="K11" s="73">
        <v>166039970.87</v>
      </c>
      <c r="L11" s="73">
        <v>166039970.87</v>
      </c>
      <c r="M11" s="84">
        <v>0.71848983925887</v>
      </c>
      <c r="N11" s="73">
        <v>80552980.38</v>
      </c>
      <c r="O11" s="73">
        <v>79955829.82</v>
      </c>
      <c r="P11" s="73">
        <v>67529754.81</v>
      </c>
      <c r="Q11" s="73">
        <v>67529754.81</v>
      </c>
      <c r="R11" s="85">
        <v>0.2922154371890116</v>
      </c>
      <c r="S11" s="47" t="s">
        <v>360</v>
      </c>
      <c r="T11" s="32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</row>
    <row r="12" spans="1:174" ht="33.75" thickBot="1">
      <c r="A12" s="47" t="s">
        <v>361</v>
      </c>
      <c r="B12" s="72">
        <v>6</v>
      </c>
      <c r="C12" s="72">
        <v>448</v>
      </c>
      <c r="D12" s="73">
        <v>2614932259.13</v>
      </c>
      <c r="E12" s="73">
        <v>2526912271.46</v>
      </c>
      <c r="F12" s="73">
        <v>1761293112.09</v>
      </c>
      <c r="G12" s="72">
        <v>6</v>
      </c>
      <c r="H12" s="72">
        <v>138</v>
      </c>
      <c r="I12" s="73">
        <v>1180438468.18</v>
      </c>
      <c r="J12" s="73">
        <v>1094899831.79</v>
      </c>
      <c r="K12" s="73">
        <v>739353396.86</v>
      </c>
      <c r="L12" s="73">
        <v>739353396.86</v>
      </c>
      <c r="M12" s="84">
        <v>0.710963891629028</v>
      </c>
      <c r="N12" s="73">
        <v>632034539.37</v>
      </c>
      <c r="O12" s="73">
        <v>588288229.39</v>
      </c>
      <c r="P12" s="73">
        <v>364108826.41</v>
      </c>
      <c r="Q12" s="73">
        <v>364108826.41</v>
      </c>
      <c r="R12" s="84">
        <v>0.35012786753984404</v>
      </c>
      <c r="S12" s="47" t="s">
        <v>361</v>
      </c>
      <c r="T12" s="32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</row>
    <row r="13" spans="1:174" ht="33.75" thickBot="1">
      <c r="A13" s="47" t="s">
        <v>362</v>
      </c>
      <c r="B13" s="72">
        <v>41</v>
      </c>
      <c r="C13" s="72">
        <v>269</v>
      </c>
      <c r="D13" s="73">
        <v>2229072837.76</v>
      </c>
      <c r="E13" s="73">
        <v>2091474843.46</v>
      </c>
      <c r="F13" s="73">
        <v>1616847399.67</v>
      </c>
      <c r="G13" s="72">
        <v>9</v>
      </c>
      <c r="H13" s="72">
        <v>87</v>
      </c>
      <c r="I13" s="73">
        <v>620646841.97</v>
      </c>
      <c r="J13" s="73">
        <v>566421983.11</v>
      </c>
      <c r="K13" s="73">
        <v>422512692.21</v>
      </c>
      <c r="L13" s="73">
        <v>422512692.21</v>
      </c>
      <c r="M13" s="84">
        <v>0.6771485957911828</v>
      </c>
      <c r="N13" s="73">
        <v>193159826.76</v>
      </c>
      <c r="O13" s="73">
        <v>178562980.19</v>
      </c>
      <c r="P13" s="73">
        <v>142810300.09</v>
      </c>
      <c r="Q13" s="73">
        <v>142810300.09</v>
      </c>
      <c r="R13" s="84">
        <v>0.22887784427170907</v>
      </c>
      <c r="S13" s="47" t="s">
        <v>362</v>
      </c>
      <c r="T13" s="32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</row>
    <row r="14" spans="1:20" ht="33.75" thickBot="1">
      <c r="A14" s="47" t="s">
        <v>363</v>
      </c>
      <c r="B14" s="72">
        <v>14</v>
      </c>
      <c r="C14" s="72">
        <v>219</v>
      </c>
      <c r="D14" s="73">
        <v>885250231.55</v>
      </c>
      <c r="E14" s="73">
        <v>855336721.57</v>
      </c>
      <c r="F14" s="73">
        <v>627035914.33</v>
      </c>
      <c r="G14" s="72">
        <v>5</v>
      </c>
      <c r="H14" s="72">
        <v>92</v>
      </c>
      <c r="I14" s="73">
        <v>365142575.65</v>
      </c>
      <c r="J14" s="73">
        <v>347907484.3</v>
      </c>
      <c r="K14" s="73">
        <v>235144117.44</v>
      </c>
      <c r="L14" s="73">
        <v>234143196.82</v>
      </c>
      <c r="M14" s="84">
        <v>0.5332562198055069</v>
      </c>
      <c r="N14" s="73">
        <v>113536492</v>
      </c>
      <c r="O14" s="73">
        <v>107827306.64</v>
      </c>
      <c r="P14" s="73">
        <v>72479783.59</v>
      </c>
      <c r="Q14" s="73">
        <v>71576763.01</v>
      </c>
      <c r="R14" s="84">
        <v>0.16301457649427184</v>
      </c>
      <c r="S14" s="47" t="s">
        <v>363</v>
      </c>
      <c r="T14" s="32"/>
    </row>
    <row r="15" spans="1:20" ht="33.75" thickBot="1">
      <c r="A15" s="47" t="s">
        <v>364</v>
      </c>
      <c r="B15" s="72">
        <v>0</v>
      </c>
      <c r="C15" s="72">
        <v>316</v>
      </c>
      <c r="D15" s="73">
        <v>1807789622.27</v>
      </c>
      <c r="E15" s="73">
        <v>1738250432.33</v>
      </c>
      <c r="F15" s="73">
        <v>1280284585.78</v>
      </c>
      <c r="G15" s="72">
        <v>9</v>
      </c>
      <c r="H15" s="72">
        <v>137</v>
      </c>
      <c r="I15" s="73">
        <v>883003166.26</v>
      </c>
      <c r="J15" s="73">
        <v>837025103.24</v>
      </c>
      <c r="K15" s="73">
        <v>575219964.2</v>
      </c>
      <c r="L15" s="73">
        <v>575219964.2</v>
      </c>
      <c r="M15" s="84">
        <v>0.9428400269670059</v>
      </c>
      <c r="N15" s="73">
        <v>283812501.41</v>
      </c>
      <c r="O15" s="73">
        <v>263358900.94</v>
      </c>
      <c r="P15" s="73">
        <v>189004376.46</v>
      </c>
      <c r="Q15" s="73">
        <v>189004457.46</v>
      </c>
      <c r="R15" s="84">
        <v>0.30979621511626027</v>
      </c>
      <c r="S15" s="47" t="s">
        <v>364</v>
      </c>
      <c r="T15" s="32"/>
    </row>
    <row r="16" spans="1:20" ht="33.75" thickBot="1">
      <c r="A16" s="47" t="s">
        <v>365</v>
      </c>
      <c r="B16" s="72">
        <v>0</v>
      </c>
      <c r="C16" s="72">
        <v>45</v>
      </c>
      <c r="D16" s="73">
        <v>78070972.01</v>
      </c>
      <c r="E16" s="73">
        <v>78070972.01</v>
      </c>
      <c r="F16" s="73">
        <v>66360325.85</v>
      </c>
      <c r="G16" s="72">
        <v>0</v>
      </c>
      <c r="H16" s="72">
        <v>44</v>
      </c>
      <c r="I16" s="73">
        <v>64596237.17</v>
      </c>
      <c r="J16" s="73">
        <v>64578311.08</v>
      </c>
      <c r="K16" s="73">
        <v>54891563.39</v>
      </c>
      <c r="L16" s="73">
        <v>54891563.39</v>
      </c>
      <c r="M16" s="84">
        <v>0.4241559510678979</v>
      </c>
      <c r="N16" s="73">
        <v>46457410.48</v>
      </c>
      <c r="O16" s="73">
        <v>46215364.68</v>
      </c>
      <c r="P16" s="73">
        <v>39283056.98</v>
      </c>
      <c r="Q16" s="73">
        <v>39283056.98</v>
      </c>
      <c r="R16" s="84">
        <v>0.3035465081550544</v>
      </c>
      <c r="S16" s="47" t="s">
        <v>365</v>
      </c>
      <c r="T16" s="32"/>
    </row>
    <row r="17" spans="1:20" ht="16.5" thickBot="1">
      <c r="A17" s="47" t="s">
        <v>366</v>
      </c>
      <c r="B17" s="45">
        <f aca="true" t="shared" si="0" ref="B17:L17">SUM(B8:B16)</f>
        <v>632</v>
      </c>
      <c r="C17" s="45">
        <f t="shared" si="0"/>
        <v>3534</v>
      </c>
      <c r="D17" s="46">
        <f t="shared" si="0"/>
        <v>11364054804.980001</v>
      </c>
      <c r="E17" s="46">
        <f t="shared" si="0"/>
        <v>10470020573.32</v>
      </c>
      <c r="F17" s="46">
        <f t="shared" si="0"/>
        <v>7348227248.75</v>
      </c>
      <c r="G17" s="45">
        <f t="shared" si="0"/>
        <v>158</v>
      </c>
      <c r="H17" s="45">
        <f>SUM(H8:H16)</f>
        <v>1707</v>
      </c>
      <c r="I17" s="46">
        <f t="shared" si="0"/>
        <v>5209232873.7</v>
      </c>
      <c r="J17" s="46">
        <f t="shared" si="0"/>
        <v>4687196011.45</v>
      </c>
      <c r="K17" s="46">
        <f t="shared" si="0"/>
        <v>3154147396.1600003</v>
      </c>
      <c r="L17" s="46">
        <f t="shared" si="0"/>
        <v>3036075437.8800006</v>
      </c>
      <c r="M17" s="74">
        <v>0.6568868214894736</v>
      </c>
      <c r="N17" s="75">
        <f>SUM(N8:N16)</f>
        <v>2317582548.54</v>
      </c>
      <c r="O17" s="75">
        <f>SUM(O8:O16)</f>
        <v>2098679303.88</v>
      </c>
      <c r="P17" s="75">
        <f>SUM(P8:P16)</f>
        <v>1410747566.16</v>
      </c>
      <c r="Q17" s="75">
        <f>SUM(Q8:Q16)</f>
        <v>1348891516.4800003</v>
      </c>
      <c r="R17" s="76">
        <v>0.2918468525977663</v>
      </c>
      <c r="S17" s="47" t="s">
        <v>366</v>
      </c>
      <c r="T17" s="32"/>
    </row>
    <row r="18" spans="1:20" ht="15.75">
      <c r="A18" s="583" t="s">
        <v>118</v>
      </c>
      <c r="B18" s="583"/>
      <c r="C18" s="583"/>
      <c r="D18" s="583"/>
      <c r="E18" s="583"/>
      <c r="F18" s="583"/>
      <c r="G18" s="584"/>
      <c r="H18" s="584"/>
      <c r="I18" s="584"/>
      <c r="J18" s="584"/>
      <c r="K18" s="584"/>
      <c r="L18" s="71">
        <v>3.9987</v>
      </c>
      <c r="M18" s="48"/>
      <c r="N18" s="48"/>
      <c r="O18" s="48"/>
      <c r="P18" s="48"/>
      <c r="Q18" s="48"/>
      <c r="R18" s="48"/>
      <c r="S18" s="48"/>
      <c r="T18" s="32"/>
    </row>
    <row r="19" spans="1:20" ht="15.75">
      <c r="A19" s="581" t="s">
        <v>367</v>
      </c>
      <c r="B19" s="581"/>
      <c r="C19" s="581"/>
      <c r="D19" s="581"/>
      <c r="E19" s="581"/>
      <c r="F19" s="581"/>
      <c r="G19" s="581"/>
      <c r="H19" s="581"/>
      <c r="I19" s="581"/>
      <c r="J19" s="581"/>
      <c r="K19" s="581"/>
      <c r="L19" s="581"/>
      <c r="M19" s="581"/>
      <c r="N19" s="581"/>
      <c r="O19" s="581"/>
      <c r="P19" s="581"/>
      <c r="Q19" s="581"/>
      <c r="R19" s="581"/>
      <c r="S19" s="581"/>
      <c r="T19" s="32"/>
    </row>
    <row r="20" spans="1:20" ht="15.75">
      <c r="A20" s="581" t="s">
        <v>368</v>
      </c>
      <c r="B20" s="581"/>
      <c r="C20" s="581"/>
      <c r="D20" s="581"/>
      <c r="E20" s="581"/>
      <c r="F20" s="581"/>
      <c r="G20" s="581"/>
      <c r="H20" s="581"/>
      <c r="I20" s="581"/>
      <c r="J20" s="581"/>
      <c r="K20" s="581"/>
      <c r="L20" s="581"/>
      <c r="M20" s="48"/>
      <c r="N20" s="48"/>
      <c r="O20" s="48"/>
      <c r="P20" s="48"/>
      <c r="Q20" s="48"/>
      <c r="R20" s="48"/>
      <c r="S20" s="48"/>
      <c r="T20" s="32"/>
    </row>
    <row r="21" spans="1:20" ht="15.75">
      <c r="A21" s="581" t="s">
        <v>369</v>
      </c>
      <c r="B21" s="581"/>
      <c r="C21" s="581"/>
      <c r="D21" s="581"/>
      <c r="E21" s="581"/>
      <c r="F21" s="581"/>
      <c r="G21" s="581"/>
      <c r="H21" s="581"/>
      <c r="I21" s="581"/>
      <c r="J21" s="581"/>
      <c r="K21" s="581"/>
      <c r="L21" s="581"/>
      <c r="M21" s="581"/>
      <c r="N21" s="48"/>
      <c r="O21" s="48"/>
      <c r="P21" s="48"/>
      <c r="Q21" s="48"/>
      <c r="R21" s="48"/>
      <c r="S21" s="48"/>
      <c r="T21" s="32"/>
    </row>
    <row r="22" spans="1:20" ht="15.75">
      <c r="A22" s="582" t="s">
        <v>370</v>
      </c>
      <c r="B22" s="582"/>
      <c r="C22" s="582"/>
      <c r="D22" s="582"/>
      <c r="E22" s="582"/>
      <c r="F22" s="582"/>
      <c r="G22" s="582"/>
      <c r="H22" s="582"/>
      <c r="I22" s="582"/>
      <c r="J22" s="582"/>
      <c r="K22" s="582"/>
      <c r="L22" s="582"/>
      <c r="M22" s="582"/>
      <c r="N22" s="582"/>
      <c r="O22" s="582"/>
      <c r="P22" s="582"/>
      <c r="Q22" s="48"/>
      <c r="R22" s="48"/>
      <c r="S22" s="48"/>
      <c r="T22" s="32"/>
    </row>
    <row r="23" spans="1:24" ht="14.25" customHeight="1">
      <c r="A23" s="569"/>
      <c r="B23" s="569"/>
      <c r="C23" s="569"/>
      <c r="D23" s="569"/>
      <c r="E23" s="569"/>
      <c r="F23" s="569"/>
      <c r="G23" s="569"/>
      <c r="H23" s="569"/>
      <c r="I23" s="569"/>
      <c r="J23" s="569"/>
      <c r="K23" s="569"/>
      <c r="L23" s="569"/>
      <c r="M23" s="569"/>
      <c r="N23" s="569"/>
      <c r="O23" s="569"/>
      <c r="P23" s="49"/>
      <c r="Q23" s="49"/>
      <c r="R23" s="49"/>
      <c r="S23" s="49"/>
      <c r="T23" s="49"/>
      <c r="U23" s="49"/>
      <c r="V23" s="49"/>
      <c r="W23" s="49"/>
      <c r="X23" s="49"/>
    </row>
    <row r="24" spans="1:15" ht="14.25">
      <c r="A24" s="569"/>
      <c r="B24" s="569"/>
      <c r="C24" s="569"/>
      <c r="D24" s="569"/>
      <c r="E24" s="569"/>
      <c r="F24" s="569"/>
      <c r="G24" s="569"/>
      <c r="H24" s="569"/>
      <c r="I24" s="569"/>
      <c r="J24" s="569"/>
      <c r="K24" s="569"/>
      <c r="L24" s="569"/>
      <c r="M24" s="569"/>
      <c r="N24" s="569"/>
      <c r="O24" s="569"/>
    </row>
  </sheetData>
  <sheetProtection/>
  <mergeCells count="16">
    <mergeCell ref="A21:M21"/>
    <mergeCell ref="A22:P22"/>
    <mergeCell ref="I5:M5"/>
    <mergeCell ref="A18:K18"/>
    <mergeCell ref="A19:S19"/>
    <mergeCell ref="A20:L20"/>
    <mergeCell ref="A23:O24"/>
    <mergeCell ref="A2:S2"/>
    <mergeCell ref="A4:A6"/>
    <mergeCell ref="B4:F4"/>
    <mergeCell ref="G4:M4"/>
    <mergeCell ref="N4:R5"/>
    <mergeCell ref="S4:S6"/>
    <mergeCell ref="B5:C5"/>
    <mergeCell ref="D5:F5"/>
    <mergeCell ref="G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  <headerFooter>
    <oddHeader>&amp;RZałącznik I do sprawozdania okresowego za I półrocze 2011 r. - RPO WL</oddHeader>
    <oddFooter>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PageLayoutView="0" workbookViewId="0" topLeftCell="A3">
      <selection activeCell="A1" sqref="A1:L2"/>
    </sheetView>
  </sheetViews>
  <sheetFormatPr defaultColWidth="9.140625" defaultRowHeight="12.75"/>
  <cols>
    <col min="1" max="1" width="9.140625" style="29" customWidth="1"/>
    <col min="2" max="2" width="17.8515625" style="29" customWidth="1"/>
    <col min="3" max="3" width="17.00390625" style="29" customWidth="1"/>
    <col min="4" max="4" width="17.421875" style="29" customWidth="1"/>
    <col min="5" max="5" width="17.140625" style="29" customWidth="1"/>
    <col min="6" max="6" width="9.140625" style="29" customWidth="1"/>
    <col min="7" max="7" width="8.00390625" style="29" customWidth="1"/>
    <col min="8" max="8" width="18.8515625" style="29" customWidth="1"/>
    <col min="9" max="10" width="16.8515625" style="29" customWidth="1"/>
    <col min="11" max="11" width="15.140625" style="29" customWidth="1"/>
    <col min="12" max="12" width="19.421875" style="29" customWidth="1"/>
    <col min="13" max="13" width="12.140625" style="29" customWidth="1"/>
    <col min="14" max="14" width="9.28125" style="29" customWidth="1"/>
    <col min="15" max="16384" width="9.140625" style="29" customWidth="1"/>
  </cols>
  <sheetData>
    <row r="1" spans="1:12" ht="14.25">
      <c r="A1" s="596" t="s">
        <v>131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</row>
    <row r="2" spans="1:12" ht="14.25">
      <c r="A2" s="596"/>
      <c r="B2" s="596"/>
      <c r="C2" s="596"/>
      <c r="D2" s="596"/>
      <c r="E2" s="596"/>
      <c r="F2" s="596"/>
      <c r="G2" s="596"/>
      <c r="H2" s="596"/>
      <c r="I2" s="596"/>
      <c r="J2" s="596"/>
      <c r="K2" s="596"/>
      <c r="L2" s="596"/>
    </row>
    <row r="4" ht="15" thickBot="1"/>
    <row r="5" spans="1:14" ht="15" thickBot="1">
      <c r="A5" s="588" t="s">
        <v>371</v>
      </c>
      <c r="B5" s="588" t="s">
        <v>372</v>
      </c>
      <c r="C5" s="590" t="s">
        <v>373</v>
      </c>
      <c r="D5" s="591"/>
      <c r="E5" s="591"/>
      <c r="F5" s="591"/>
      <c r="G5" s="591"/>
      <c r="H5" s="591"/>
      <c r="I5" s="591"/>
      <c r="J5" s="591"/>
      <c r="K5" s="592"/>
      <c r="L5" s="588" t="s">
        <v>374</v>
      </c>
      <c r="M5" s="593" t="s">
        <v>375</v>
      </c>
      <c r="N5" s="585" t="s">
        <v>376</v>
      </c>
    </row>
    <row r="6" spans="1:14" ht="15" thickBot="1">
      <c r="A6" s="597"/>
      <c r="B6" s="597"/>
      <c r="C6" s="588" t="s">
        <v>372</v>
      </c>
      <c r="D6" s="590" t="s">
        <v>377</v>
      </c>
      <c r="E6" s="591"/>
      <c r="F6" s="591"/>
      <c r="G6" s="592"/>
      <c r="H6" s="590" t="s">
        <v>378</v>
      </c>
      <c r="I6" s="591"/>
      <c r="J6" s="591"/>
      <c r="K6" s="592"/>
      <c r="L6" s="597"/>
      <c r="M6" s="594"/>
      <c r="N6" s="586"/>
    </row>
    <row r="7" spans="1:14" ht="34.5" thickBot="1">
      <c r="A7" s="589"/>
      <c r="B7" s="589"/>
      <c r="C7" s="589"/>
      <c r="D7" s="50" t="s">
        <v>372</v>
      </c>
      <c r="E7" s="50" t="s">
        <v>379</v>
      </c>
      <c r="F7" s="50" t="s">
        <v>380</v>
      </c>
      <c r="G7" s="50" t="s">
        <v>381</v>
      </c>
      <c r="H7" s="50" t="s">
        <v>372</v>
      </c>
      <c r="I7" s="50" t="s">
        <v>382</v>
      </c>
      <c r="J7" s="50" t="s">
        <v>383</v>
      </c>
      <c r="K7" s="51" t="s">
        <v>384</v>
      </c>
      <c r="L7" s="589"/>
      <c r="M7" s="595"/>
      <c r="N7" s="587"/>
    </row>
    <row r="8" spans="1:14" ht="15" thickBot="1">
      <c r="A8" s="52">
        <v>0</v>
      </c>
      <c r="B8" s="50" t="s">
        <v>385</v>
      </c>
      <c r="C8" s="50" t="s">
        <v>386</v>
      </c>
      <c r="D8" s="50" t="s">
        <v>387</v>
      </c>
      <c r="E8" s="50">
        <v>4</v>
      </c>
      <c r="F8" s="50">
        <v>5</v>
      </c>
      <c r="G8" s="50">
        <v>6</v>
      </c>
      <c r="H8" s="50" t="s">
        <v>388</v>
      </c>
      <c r="I8" s="50">
        <v>8</v>
      </c>
      <c r="J8" s="50">
        <v>9</v>
      </c>
      <c r="K8" s="50">
        <v>10</v>
      </c>
      <c r="L8" s="50">
        <v>11</v>
      </c>
      <c r="M8" s="50">
        <v>12</v>
      </c>
      <c r="N8" s="50">
        <v>13</v>
      </c>
    </row>
    <row r="9" spans="1:14" ht="15" thickBot="1">
      <c r="A9" s="77" t="s">
        <v>389</v>
      </c>
      <c r="B9" s="78">
        <v>609124449.04</v>
      </c>
      <c r="C9" s="78">
        <v>353083457.23</v>
      </c>
      <c r="D9" s="78">
        <v>300120935.16</v>
      </c>
      <c r="E9" s="78">
        <v>300120935.16</v>
      </c>
      <c r="F9" s="54">
        <v>0</v>
      </c>
      <c r="G9" s="54">
        <v>0</v>
      </c>
      <c r="H9" s="78">
        <v>52962522.07</v>
      </c>
      <c r="I9" s="78">
        <v>52962522.07</v>
      </c>
      <c r="J9" s="54">
        <v>0</v>
      </c>
      <c r="K9" s="54">
        <v>0</v>
      </c>
      <c r="L9" s="78">
        <v>256040991.81</v>
      </c>
      <c r="M9" s="54">
        <v>0</v>
      </c>
      <c r="N9" s="54">
        <f aca="true" t="shared" si="0" ref="N9:N18">IF(B9=0,0,(D9/C9)*100)</f>
        <v>84.99999901283962</v>
      </c>
    </row>
    <row r="10" spans="1:14" ht="15" thickBot="1">
      <c r="A10" s="77" t="s">
        <v>390</v>
      </c>
      <c r="B10" s="78">
        <v>177392914.32</v>
      </c>
      <c r="C10" s="78">
        <v>147428085.71</v>
      </c>
      <c r="D10" s="78">
        <v>138621772.33</v>
      </c>
      <c r="E10" s="78">
        <v>138621772.33</v>
      </c>
      <c r="F10" s="54">
        <v>0</v>
      </c>
      <c r="G10" s="54">
        <v>0</v>
      </c>
      <c r="H10" s="78">
        <v>8806313.38</v>
      </c>
      <c r="I10" s="78">
        <v>7872228.47</v>
      </c>
      <c r="J10" s="78">
        <v>934084.91</v>
      </c>
      <c r="K10" s="54">
        <v>0</v>
      </c>
      <c r="L10" s="78">
        <v>29964828.61</v>
      </c>
      <c r="M10" s="54">
        <v>0</v>
      </c>
      <c r="N10" s="54">
        <f t="shared" si="0"/>
        <v>94.02670574091117</v>
      </c>
    </row>
    <row r="11" spans="1:14" ht="15" thickBot="1">
      <c r="A11" s="53" t="s">
        <v>391</v>
      </c>
      <c r="B11" s="78">
        <v>47955515.87</v>
      </c>
      <c r="C11" s="78">
        <v>47955515.87</v>
      </c>
      <c r="D11" s="78">
        <v>35835650.23</v>
      </c>
      <c r="E11" s="78">
        <v>35835650.23</v>
      </c>
      <c r="F11" s="54">
        <v>0</v>
      </c>
      <c r="G11" s="54">
        <v>0</v>
      </c>
      <c r="H11" s="78">
        <v>12119865.64</v>
      </c>
      <c r="I11" s="54">
        <v>130986.56</v>
      </c>
      <c r="J11" s="78">
        <v>11692917.81</v>
      </c>
      <c r="K11" s="54">
        <v>295961.27</v>
      </c>
      <c r="L11" s="54">
        <v>0</v>
      </c>
      <c r="M11" s="54">
        <v>0</v>
      </c>
      <c r="N11" s="54">
        <f t="shared" si="0"/>
        <v>74.72685796383655</v>
      </c>
    </row>
    <row r="12" spans="1:14" ht="15" thickBot="1">
      <c r="A12" s="53" t="s">
        <v>392</v>
      </c>
      <c r="B12" s="78">
        <v>79955829.82</v>
      </c>
      <c r="C12" s="78">
        <v>79955829.82</v>
      </c>
      <c r="D12" s="78">
        <v>67529754.81</v>
      </c>
      <c r="E12" s="78">
        <v>67529754.81</v>
      </c>
      <c r="F12" s="54">
        <v>0</v>
      </c>
      <c r="G12" s="54">
        <v>0</v>
      </c>
      <c r="H12" s="78">
        <v>12426075.01</v>
      </c>
      <c r="I12" s="78">
        <v>308775.57</v>
      </c>
      <c r="J12" s="78">
        <v>11095656.57</v>
      </c>
      <c r="K12" s="78">
        <v>1021642.87</v>
      </c>
      <c r="L12" s="54">
        <v>0</v>
      </c>
      <c r="M12" s="54">
        <v>0</v>
      </c>
      <c r="N12" s="54">
        <f t="shared" si="0"/>
        <v>84.458825531579</v>
      </c>
    </row>
    <row r="13" spans="1:14" ht="15" thickBot="1">
      <c r="A13" s="53" t="s">
        <v>393</v>
      </c>
      <c r="B13" s="78">
        <v>588316462.89</v>
      </c>
      <c r="C13" s="78">
        <v>588316462.89</v>
      </c>
      <c r="D13" s="78">
        <v>364108826.41</v>
      </c>
      <c r="E13" s="78">
        <v>364108826.41</v>
      </c>
      <c r="F13" s="54">
        <v>0</v>
      </c>
      <c r="G13" s="54">
        <v>0</v>
      </c>
      <c r="H13" s="78">
        <v>224207636.48</v>
      </c>
      <c r="I13" s="78">
        <v>7293750</v>
      </c>
      <c r="J13" s="78">
        <v>210840316.69</v>
      </c>
      <c r="K13" s="78">
        <v>6073569.79</v>
      </c>
      <c r="L13" s="54">
        <v>0</v>
      </c>
      <c r="M13" s="54">
        <v>0</v>
      </c>
      <c r="N13" s="54">
        <f t="shared" si="0"/>
        <v>61.889960485106975</v>
      </c>
    </row>
    <row r="14" spans="1:14" ht="15" thickBot="1">
      <c r="A14" s="53" t="s">
        <v>394</v>
      </c>
      <c r="B14" s="78">
        <v>178586242.27</v>
      </c>
      <c r="C14" s="78">
        <v>178586242.27</v>
      </c>
      <c r="D14" s="78">
        <v>142810300.09</v>
      </c>
      <c r="E14" s="78">
        <v>142810300.09</v>
      </c>
      <c r="F14" s="54">
        <v>0</v>
      </c>
      <c r="G14" s="54">
        <v>0</v>
      </c>
      <c r="H14" s="78">
        <v>35775942.18</v>
      </c>
      <c r="I14" s="78">
        <v>1289117.57</v>
      </c>
      <c r="J14" s="78">
        <v>31777850.75</v>
      </c>
      <c r="K14" s="78">
        <v>2708973.86</v>
      </c>
      <c r="L14" s="54">
        <v>0</v>
      </c>
      <c r="M14" s="54">
        <v>0</v>
      </c>
      <c r="N14" s="54">
        <f t="shared" si="0"/>
        <v>79.96713423987539</v>
      </c>
    </row>
    <row r="15" spans="1:14" ht="15" thickBot="1">
      <c r="A15" s="53" t="s">
        <v>395</v>
      </c>
      <c r="B15" s="78">
        <v>107836273.1</v>
      </c>
      <c r="C15" s="78">
        <v>107836273.1</v>
      </c>
      <c r="D15" s="78">
        <v>71576763.01</v>
      </c>
      <c r="E15" s="78">
        <v>71576763.01</v>
      </c>
      <c r="F15" s="54">
        <v>0</v>
      </c>
      <c r="G15" s="54">
        <v>0</v>
      </c>
      <c r="H15" s="78">
        <v>36259510.09</v>
      </c>
      <c r="I15" s="78">
        <v>1163032.6</v>
      </c>
      <c r="J15" s="78">
        <v>29140454.55</v>
      </c>
      <c r="K15" s="78">
        <v>5956022.94</v>
      </c>
      <c r="L15" s="54">
        <v>0</v>
      </c>
      <c r="M15" s="54">
        <v>0</v>
      </c>
      <c r="N15" s="54">
        <f t="shared" si="0"/>
        <v>66.37540500275321</v>
      </c>
    </row>
    <row r="16" spans="1:14" ht="15" thickBot="1">
      <c r="A16" s="53" t="s">
        <v>396</v>
      </c>
      <c r="B16" s="78">
        <v>263363797.75</v>
      </c>
      <c r="C16" s="78">
        <v>263363797.75</v>
      </c>
      <c r="D16" s="78">
        <v>189004457.46</v>
      </c>
      <c r="E16" s="78">
        <v>189004457.46</v>
      </c>
      <c r="F16" s="54">
        <v>0</v>
      </c>
      <c r="G16" s="54">
        <v>0</v>
      </c>
      <c r="H16" s="78">
        <v>74359340.29</v>
      </c>
      <c r="I16" s="78">
        <v>2024477.28</v>
      </c>
      <c r="J16" s="78">
        <v>57431374.99</v>
      </c>
      <c r="K16" s="78">
        <v>14903488.02</v>
      </c>
      <c r="L16" s="54">
        <v>0</v>
      </c>
      <c r="M16" s="54">
        <v>0</v>
      </c>
      <c r="N16" s="54">
        <f t="shared" si="0"/>
        <v>71.7655422175427</v>
      </c>
    </row>
    <row r="17" spans="1:14" ht="15" thickBot="1">
      <c r="A17" s="79" t="s">
        <v>397</v>
      </c>
      <c r="B17" s="78">
        <v>46215942.91</v>
      </c>
      <c r="C17" s="78">
        <v>46215942.91</v>
      </c>
      <c r="D17" s="78">
        <v>39283056.98</v>
      </c>
      <c r="E17" s="78">
        <v>39283056.98</v>
      </c>
      <c r="F17" s="54">
        <v>0</v>
      </c>
      <c r="G17" s="54">
        <v>0</v>
      </c>
      <c r="H17" s="78">
        <v>6932885.93</v>
      </c>
      <c r="I17" s="78">
        <v>179.39000000000001</v>
      </c>
      <c r="J17" s="78">
        <v>6932706.54</v>
      </c>
      <c r="K17" s="54">
        <v>0</v>
      </c>
      <c r="L17" s="54">
        <v>0</v>
      </c>
      <c r="M17" s="54">
        <v>0</v>
      </c>
      <c r="N17" s="54">
        <f t="shared" si="0"/>
        <v>84.99893003697672</v>
      </c>
    </row>
    <row r="18" spans="1:14" ht="24.75" thickBot="1">
      <c r="A18" s="53" t="s">
        <v>398</v>
      </c>
      <c r="B18" s="54">
        <f>SUM(B9:B17)</f>
        <v>2098747427.97</v>
      </c>
      <c r="C18" s="54">
        <f>SUM(C9:C17)</f>
        <v>1812741607.55</v>
      </c>
      <c r="D18" s="54">
        <f>SUM(D9:D17)</f>
        <v>1348891516.4800003</v>
      </c>
      <c r="E18" s="54">
        <f>SUM(E9:E17)</f>
        <v>1348891516.4800003</v>
      </c>
      <c r="F18" s="54">
        <f>SUM(F11:F17)</f>
        <v>0</v>
      </c>
      <c r="G18" s="54">
        <f>SUM(G11:G17)</f>
        <v>0</v>
      </c>
      <c r="H18" s="54">
        <f aca="true" t="shared" si="1" ref="H18:M18">SUM(H9:H17)</f>
        <v>463850091.07000005</v>
      </c>
      <c r="I18" s="54">
        <f t="shared" si="1"/>
        <v>73045069.50999999</v>
      </c>
      <c r="J18" s="54">
        <f t="shared" si="1"/>
        <v>359845362.81</v>
      </c>
      <c r="K18" s="54">
        <f t="shared" si="1"/>
        <v>30959658.75</v>
      </c>
      <c r="L18" s="54">
        <f t="shared" si="1"/>
        <v>286005820.42</v>
      </c>
      <c r="M18" s="54">
        <f t="shared" si="1"/>
        <v>0</v>
      </c>
      <c r="N18" s="54">
        <f t="shared" si="0"/>
        <v>74.41168177868916</v>
      </c>
    </row>
    <row r="19" spans="2:14" ht="14.25"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</row>
    <row r="20" spans="1:12" ht="14.25">
      <c r="A20" s="56"/>
      <c r="B20" s="56"/>
      <c r="C20" s="56"/>
      <c r="D20" s="56"/>
      <c r="E20" s="56"/>
      <c r="F20" s="57"/>
      <c r="G20" s="57"/>
      <c r="H20" s="57"/>
      <c r="I20" s="57"/>
      <c r="J20" s="57"/>
      <c r="K20" s="57"/>
      <c r="L20" s="57"/>
    </row>
    <row r="21" spans="1:15" ht="14.25" customHeight="1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O21" s="29" t="s">
        <v>399</v>
      </c>
    </row>
    <row r="22" spans="1:12" ht="14.25" customHeight="1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</row>
    <row r="23" spans="1:12" ht="14.25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</row>
  </sheetData>
  <sheetProtection/>
  <mergeCells count="10">
    <mergeCell ref="N5:N7"/>
    <mergeCell ref="C6:C7"/>
    <mergeCell ref="D6:G6"/>
    <mergeCell ref="H6:K6"/>
    <mergeCell ref="M5:M7"/>
    <mergeCell ref="A1:L2"/>
    <mergeCell ref="A5:A7"/>
    <mergeCell ref="B5:B7"/>
    <mergeCell ref="C5:K5"/>
    <mergeCell ref="L5:L7"/>
  </mergeCells>
  <hyperlinks>
    <hyperlink ref="N5" r:id="rId1" display="_ftn1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2"/>
  <headerFooter>
    <oddHeader>&amp;RZałącznik I do sprawozdania okresowego za I półrocze 2011 r. - RPO WL</oddHeader>
    <oddFooter>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D16"/>
  <sheetViews>
    <sheetView zoomScalePageLayoutView="0" workbookViewId="0" topLeftCell="A2">
      <selection activeCell="I9" sqref="I9"/>
    </sheetView>
  </sheetViews>
  <sheetFormatPr defaultColWidth="9.140625" defaultRowHeight="12.75"/>
  <cols>
    <col min="1" max="1" width="32.00390625" style="0" customWidth="1"/>
    <col min="2" max="2" width="17.00390625" style="0" customWidth="1"/>
    <col min="3" max="3" width="17.57421875" style="0" customWidth="1"/>
    <col min="4" max="4" width="16.57421875" style="0" customWidth="1"/>
  </cols>
  <sheetData>
    <row r="2" spans="1:4" ht="34.5" customHeight="1">
      <c r="A2" s="599" t="s">
        <v>400</v>
      </c>
      <c r="B2" s="599"/>
      <c r="C2" s="599"/>
      <c r="D2" s="599"/>
    </row>
    <row r="3" spans="1:4" ht="15.75" customHeight="1">
      <c r="A3" s="598" t="s">
        <v>371</v>
      </c>
      <c r="B3" s="598" t="s">
        <v>401</v>
      </c>
      <c r="C3" s="598"/>
      <c r="D3" s="598" t="s">
        <v>402</v>
      </c>
    </row>
    <row r="4" spans="1:4" ht="12.75" customHeight="1">
      <c r="A4" s="598"/>
      <c r="B4" s="598" t="s">
        <v>403</v>
      </c>
      <c r="C4" s="598"/>
      <c r="D4" s="598"/>
    </row>
    <row r="5" spans="1:4" ht="12.75" customHeight="1">
      <c r="A5" s="598"/>
      <c r="B5" s="229" t="s">
        <v>372</v>
      </c>
      <c r="C5" s="229" t="s">
        <v>404</v>
      </c>
      <c r="D5" s="598"/>
    </row>
    <row r="6" spans="1:4" ht="12.75">
      <c r="A6" s="230">
        <v>0</v>
      </c>
      <c r="B6" s="230" t="s">
        <v>271</v>
      </c>
      <c r="C6" s="230" t="s">
        <v>272</v>
      </c>
      <c r="D6" s="230" t="s">
        <v>273</v>
      </c>
    </row>
    <row r="7" spans="1:4" ht="24">
      <c r="A7" s="86" t="s">
        <v>405</v>
      </c>
      <c r="B7" s="87">
        <v>76141416.18</v>
      </c>
      <c r="C7" s="87">
        <v>64720203.69</v>
      </c>
      <c r="D7" s="87">
        <v>60106904.089999996</v>
      </c>
    </row>
    <row r="8" spans="1:4" ht="24">
      <c r="A8" s="86" t="s">
        <v>406</v>
      </c>
      <c r="B8" s="87">
        <v>36917355.6</v>
      </c>
      <c r="C8" s="87">
        <v>31379752.49</v>
      </c>
      <c r="D8" s="87">
        <v>31372765.560000002</v>
      </c>
    </row>
    <row r="9" spans="1:4" ht="36">
      <c r="A9" s="86" t="s">
        <v>407</v>
      </c>
      <c r="B9" s="87">
        <v>10666601.02</v>
      </c>
      <c r="C9" s="87">
        <v>9066610.86</v>
      </c>
      <c r="D9" s="87">
        <v>9034655.139999999</v>
      </c>
    </row>
    <row r="10" spans="1:4" ht="24">
      <c r="A10" s="86" t="s">
        <v>408</v>
      </c>
      <c r="B10" s="87">
        <v>15197009.8</v>
      </c>
      <c r="C10" s="87">
        <v>12917458.27</v>
      </c>
      <c r="D10" s="87">
        <v>12467389.01</v>
      </c>
    </row>
    <row r="11" spans="1:4" ht="12.75">
      <c r="A11" s="86" t="s">
        <v>409</v>
      </c>
      <c r="B11" s="87">
        <v>134888701.84</v>
      </c>
      <c r="C11" s="87">
        <v>114655396.5</v>
      </c>
      <c r="D11" s="87">
        <v>112917228.74000001</v>
      </c>
    </row>
    <row r="12" spans="1:4" ht="24">
      <c r="A12" s="86" t="s">
        <v>410</v>
      </c>
      <c r="B12" s="87">
        <v>38662631.54</v>
      </c>
      <c r="C12" s="87">
        <v>32863236.78</v>
      </c>
      <c r="D12" s="87">
        <v>32818063.5</v>
      </c>
    </row>
    <row r="13" spans="1:4" ht="24">
      <c r="A13" s="86" t="s">
        <v>411</v>
      </c>
      <c r="B13" s="87">
        <v>22700080.24</v>
      </c>
      <c r="C13" s="87">
        <v>19295068.28</v>
      </c>
      <c r="D13" s="87">
        <v>18155118.03</v>
      </c>
    </row>
    <row r="14" spans="1:4" ht="24">
      <c r="A14" s="86" t="s">
        <v>412</v>
      </c>
      <c r="B14" s="87">
        <v>58013647.67</v>
      </c>
      <c r="C14" s="87">
        <v>49311600.45</v>
      </c>
      <c r="D14" s="87">
        <v>47490643.42999999</v>
      </c>
    </row>
    <row r="15" spans="1:4" ht="12.75">
      <c r="A15" s="86" t="s">
        <v>413</v>
      </c>
      <c r="B15" s="87">
        <v>10564240.97</v>
      </c>
      <c r="C15" s="87">
        <v>8979604.82</v>
      </c>
      <c r="D15" s="87">
        <v>8780741.73</v>
      </c>
    </row>
    <row r="16" spans="1:4" ht="12.75">
      <c r="A16" s="86" t="s">
        <v>366</v>
      </c>
      <c r="B16" s="88">
        <f>SUM(B7:B15)</f>
        <v>403751684.8600001</v>
      </c>
      <c r="C16" s="88">
        <f>SUM(C7:C15)</f>
        <v>343188932.14</v>
      </c>
      <c r="D16" s="88">
        <f>SUM(D7:D15)</f>
        <v>333143509.2300001</v>
      </c>
    </row>
    <row r="18" ht="47.25" customHeight="1"/>
    <row r="19" ht="58.5" customHeight="1"/>
    <row r="20" ht="34.5" customHeight="1"/>
  </sheetData>
  <sheetProtection/>
  <mergeCells count="5">
    <mergeCell ref="B4:C4"/>
    <mergeCell ref="A2:D2"/>
    <mergeCell ref="A3:A5"/>
    <mergeCell ref="B3:C3"/>
    <mergeCell ref="D3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&amp;RZałącznik I do sprawozdania okresowego za I półrocze 2011 r. - RPO WL</oddHeader>
    <oddFooter>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2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22.8515625" style="0" customWidth="1"/>
    <col min="2" max="2" width="14.140625" style="0" customWidth="1"/>
    <col min="3" max="3" width="17.57421875" style="0" customWidth="1"/>
    <col min="4" max="4" width="16.7109375" style="0" customWidth="1"/>
    <col min="5" max="5" width="17.421875" style="0" customWidth="1"/>
  </cols>
  <sheetData>
    <row r="2" spans="1:5" ht="15.75" customHeight="1" thickBot="1">
      <c r="A2" s="603" t="s">
        <v>414</v>
      </c>
      <c r="B2" s="603"/>
      <c r="C2" s="603"/>
      <c r="D2" s="603"/>
      <c r="E2" s="603"/>
    </row>
    <row r="3" spans="1:5" ht="13.5" hidden="1" thickBot="1">
      <c r="A3" s="58"/>
      <c r="B3" s="59"/>
      <c r="C3" s="59"/>
      <c r="D3" s="59"/>
      <c r="E3" s="59"/>
    </row>
    <row r="4" spans="1:5" ht="78" customHeight="1" thickBot="1">
      <c r="A4" s="604" t="s">
        <v>371</v>
      </c>
      <c r="B4" s="604" t="s">
        <v>415</v>
      </c>
      <c r="C4" s="604"/>
      <c r="D4" s="604" t="s">
        <v>416</v>
      </c>
      <c r="E4" s="604"/>
    </row>
    <row r="5" spans="1:5" ht="39" thickBot="1">
      <c r="A5" s="604"/>
      <c r="B5" s="60" t="s">
        <v>427</v>
      </c>
      <c r="C5" s="60" t="s">
        <v>346</v>
      </c>
      <c r="D5" s="60" t="s">
        <v>345</v>
      </c>
      <c r="E5" s="60" t="s">
        <v>346</v>
      </c>
    </row>
    <row r="6" spans="1:5" ht="13.5" thickBot="1">
      <c r="A6" s="61">
        <v>0</v>
      </c>
      <c r="B6" s="61">
        <v>1</v>
      </c>
      <c r="C6" s="61">
        <v>2</v>
      </c>
      <c r="D6" s="61">
        <v>3</v>
      </c>
      <c r="E6" s="61">
        <v>4</v>
      </c>
    </row>
    <row r="7" spans="1:5" ht="23.25" thickBot="1">
      <c r="A7" s="62" t="s">
        <v>417</v>
      </c>
      <c r="B7" s="63">
        <v>0</v>
      </c>
      <c r="C7" s="63">
        <v>0</v>
      </c>
      <c r="D7" s="63">
        <v>0</v>
      </c>
      <c r="E7" s="63">
        <v>0</v>
      </c>
    </row>
    <row r="8" spans="1:5" ht="23.25" thickBot="1">
      <c r="A8" s="62" t="s">
        <v>418</v>
      </c>
      <c r="B8" s="63">
        <v>0</v>
      </c>
      <c r="C8" s="63">
        <v>0</v>
      </c>
      <c r="D8" s="63">
        <v>0</v>
      </c>
      <c r="E8" s="63">
        <v>0</v>
      </c>
    </row>
    <row r="9" spans="1:5" ht="34.5" thickBot="1">
      <c r="A9" s="64" t="s">
        <v>419</v>
      </c>
      <c r="B9" s="43">
        <v>722759.99</v>
      </c>
      <c r="C9" s="43">
        <v>10054501.51</v>
      </c>
      <c r="D9" s="43">
        <v>722759.99</v>
      </c>
      <c r="E9" s="43">
        <v>10054501.51</v>
      </c>
    </row>
    <row r="10" spans="1:5" ht="23.25" thickBot="1">
      <c r="A10" s="64" t="s">
        <v>420</v>
      </c>
      <c r="B10" s="43">
        <v>10024136.85</v>
      </c>
      <c r="C10" s="43">
        <v>26482271.64</v>
      </c>
      <c r="D10" s="43">
        <v>10024136.85</v>
      </c>
      <c r="E10" s="43">
        <v>26482271.64</v>
      </c>
    </row>
    <row r="11" spans="1:5" ht="23.25" thickBot="1">
      <c r="A11" s="64" t="s">
        <v>421</v>
      </c>
      <c r="B11" s="43">
        <v>8029576.08</v>
      </c>
      <c r="C11" s="43">
        <v>71343154.16</v>
      </c>
      <c r="D11" s="43">
        <v>8029576.08</v>
      </c>
      <c r="E11" s="43">
        <v>71343154.16</v>
      </c>
    </row>
    <row r="12" spans="1:5" ht="23.25" thickBot="1">
      <c r="A12" s="64" t="s">
        <v>422</v>
      </c>
      <c r="B12" s="43">
        <v>13706258.57</v>
      </c>
      <c r="C12" s="43">
        <v>49498550.42</v>
      </c>
      <c r="D12" s="43">
        <v>13706258.57</v>
      </c>
      <c r="E12" s="43">
        <v>49498550.42</v>
      </c>
    </row>
    <row r="13" spans="1:5" ht="34.5" thickBot="1">
      <c r="A13" s="64" t="s">
        <v>423</v>
      </c>
      <c r="B13" s="44">
        <v>8853448.05</v>
      </c>
      <c r="C13" s="44">
        <v>17635246.4</v>
      </c>
      <c r="D13" s="44">
        <v>8853448.05</v>
      </c>
      <c r="E13" s="44">
        <v>17635246.4</v>
      </c>
    </row>
    <row r="14" spans="1:5" ht="23.25" thickBot="1">
      <c r="A14" s="64" t="s">
        <v>424</v>
      </c>
      <c r="B14" s="43">
        <v>17333370.32</v>
      </c>
      <c r="C14" s="43">
        <v>48412526.48</v>
      </c>
      <c r="D14" s="43">
        <v>17333370.32</v>
      </c>
      <c r="E14" s="43">
        <v>48412526.48</v>
      </c>
    </row>
    <row r="15" spans="1:5" ht="23.25" thickBot="1">
      <c r="A15" s="64" t="s">
        <v>425</v>
      </c>
      <c r="B15" s="43">
        <v>0</v>
      </c>
      <c r="C15" s="43">
        <v>0</v>
      </c>
      <c r="D15" s="43">
        <v>0</v>
      </c>
      <c r="E15" s="43">
        <v>0</v>
      </c>
    </row>
    <row r="16" spans="1:5" ht="13.5" thickBot="1">
      <c r="A16" s="65" t="s">
        <v>426</v>
      </c>
      <c r="B16" s="66">
        <f>SUM(B8:B15)</f>
        <v>58669549.86000001</v>
      </c>
      <c r="C16" s="66">
        <f>SUM(C8:C15)</f>
        <v>223426250.61</v>
      </c>
      <c r="D16" s="66">
        <f>SUM(D8:D15)</f>
        <v>58669549.86000001</v>
      </c>
      <c r="E16" s="66">
        <f>SUM(E8:E15)</f>
        <v>223426250.61</v>
      </c>
    </row>
    <row r="17" ht="14.25" customHeight="1"/>
    <row r="19" spans="1:5" ht="12.75">
      <c r="A19" s="602" t="s">
        <v>157</v>
      </c>
      <c r="B19" s="600"/>
      <c r="C19" s="600"/>
      <c r="D19" s="600"/>
      <c r="E19" s="600"/>
    </row>
    <row r="20" spans="1:5" ht="12.75">
      <c r="A20" s="600"/>
      <c r="B20" s="600"/>
      <c r="C20" s="600"/>
      <c r="D20" s="600"/>
      <c r="E20" s="600"/>
    </row>
    <row r="21" spans="1:5" ht="12.75">
      <c r="A21" s="600"/>
      <c r="B21" s="600"/>
      <c r="C21" s="600"/>
      <c r="D21" s="600"/>
      <c r="E21" s="600"/>
    </row>
    <row r="22" spans="1:5" ht="12.75">
      <c r="A22" s="600"/>
      <c r="B22" s="600"/>
      <c r="C22" s="600"/>
      <c r="D22" s="600"/>
      <c r="E22" s="600"/>
    </row>
    <row r="24" spans="1:5" ht="12.75">
      <c r="A24" s="600" t="s">
        <v>154</v>
      </c>
      <c r="B24" s="600"/>
      <c r="C24" s="600"/>
      <c r="D24" s="600"/>
      <c r="E24" s="600"/>
    </row>
    <row r="25" spans="1:5" ht="12.75">
      <c r="A25" s="600" t="s">
        <v>153</v>
      </c>
      <c r="B25" s="600"/>
      <c r="C25" s="600"/>
      <c r="D25" s="600"/>
      <c r="E25" s="600"/>
    </row>
    <row r="26" spans="1:5" ht="12.75">
      <c r="A26" s="601" t="s">
        <v>155</v>
      </c>
      <c r="B26" s="601"/>
      <c r="C26" s="601"/>
      <c r="D26" s="601"/>
      <c r="E26" s="601"/>
    </row>
    <row r="27" spans="1:5" ht="12.75">
      <c r="A27" s="601"/>
      <c r="B27" s="601"/>
      <c r="C27" s="601"/>
      <c r="D27" s="601"/>
      <c r="E27" s="601"/>
    </row>
    <row r="28" spans="1:5" ht="12.75">
      <c r="A28" s="600" t="s">
        <v>156</v>
      </c>
      <c r="B28" s="600"/>
      <c r="C28" s="600"/>
      <c r="D28" s="600"/>
      <c r="E28" s="600"/>
    </row>
    <row r="29" spans="1:5" ht="12.75">
      <c r="A29" s="600"/>
      <c r="B29" s="600"/>
      <c r="C29" s="600"/>
      <c r="D29" s="600"/>
      <c r="E29" s="600"/>
    </row>
    <row r="30" spans="1:5" ht="3" customHeight="1">
      <c r="A30" s="600"/>
      <c r="B30" s="600"/>
      <c r="C30" s="600"/>
      <c r="D30" s="600"/>
      <c r="E30" s="600"/>
    </row>
    <row r="32" ht="12.75">
      <c r="A32" s="3"/>
    </row>
  </sheetData>
  <sheetProtection/>
  <mergeCells count="9">
    <mergeCell ref="A25:E25"/>
    <mergeCell ref="A26:E27"/>
    <mergeCell ref="A28:E30"/>
    <mergeCell ref="A19:E22"/>
    <mergeCell ref="A24:E24"/>
    <mergeCell ref="A2:E2"/>
    <mergeCell ref="A4:A5"/>
    <mergeCell ref="B4:C4"/>
    <mergeCell ref="D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  <headerFooter>
    <oddHeader>&amp;RZałącznik I do sprawozdania okresowego za I półrocze 2011 r. - RPO WL</oddHeader>
    <oddFooter>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Y48"/>
  <sheetViews>
    <sheetView view="pageBreakPreview" zoomScale="60" zoomScalePageLayoutView="0" workbookViewId="0" topLeftCell="A1">
      <selection activeCell="K42" sqref="K42"/>
    </sheetView>
  </sheetViews>
  <sheetFormatPr defaultColWidth="9.140625" defaultRowHeight="12.75"/>
  <cols>
    <col min="1" max="1" width="16.00390625" style="13" customWidth="1"/>
    <col min="2" max="2" width="26.00390625" style="13" customWidth="1"/>
    <col min="3" max="3" width="11.140625" style="13" customWidth="1"/>
    <col min="4" max="4" width="10.57421875" style="13" customWidth="1"/>
    <col min="5" max="5" width="17.421875" style="14" customWidth="1"/>
    <col min="6" max="6" width="12.28125" style="14" customWidth="1"/>
    <col min="7" max="7" width="16.8515625" style="13" customWidth="1"/>
    <col min="8" max="8" width="15.57421875" style="13" customWidth="1"/>
    <col min="9" max="9" width="10.421875" style="13" customWidth="1"/>
    <col min="10" max="10" width="12.7109375" style="13" customWidth="1"/>
    <col min="11" max="11" width="10.57421875" style="13" customWidth="1"/>
    <col min="12" max="12" width="9.140625" style="13" customWidth="1"/>
    <col min="13" max="13" width="9.140625" style="15" customWidth="1"/>
    <col min="14" max="14" width="12.7109375" style="13" customWidth="1"/>
    <col min="15" max="15" width="11.7109375" style="13" bestFit="1" customWidth="1"/>
    <col min="16" max="16" width="11.7109375" style="15" customWidth="1"/>
    <col min="17" max="17" width="10.140625" style="13" customWidth="1"/>
    <col min="18" max="18" width="12.8515625" style="13" customWidth="1"/>
    <col min="19" max="19" width="9.140625" style="13" customWidth="1"/>
    <col min="20" max="20" width="12.8515625" style="13" customWidth="1"/>
    <col min="21" max="21" width="9.57421875" style="13" customWidth="1"/>
    <col min="22" max="22" width="12.8515625" style="13" customWidth="1"/>
    <col min="23" max="23" width="9.28125" style="13" customWidth="1"/>
    <col min="24" max="24" width="16.28125" style="92" hidden="1" customWidth="1"/>
    <col min="25" max="25" width="13.57421875" style="13" bestFit="1" customWidth="1"/>
    <col min="26" max="16384" width="9.140625" style="13" customWidth="1"/>
  </cols>
  <sheetData>
    <row r="1" ht="21.75" customHeight="1">
      <c r="A1" s="12" t="s">
        <v>287</v>
      </c>
    </row>
    <row r="2" ht="21.75" customHeight="1" thickBot="1">
      <c r="A2" s="12"/>
    </row>
    <row r="3" spans="1:24" s="94" customFormat="1" ht="14.25" customHeight="1" thickBot="1">
      <c r="A3" s="605" t="s">
        <v>288</v>
      </c>
      <c r="B3" s="605" t="s">
        <v>289</v>
      </c>
      <c r="C3" s="605" t="s">
        <v>290</v>
      </c>
      <c r="D3" s="605"/>
      <c r="E3" s="605" t="s">
        <v>291</v>
      </c>
      <c r="F3" s="605"/>
      <c r="G3" s="605" t="s">
        <v>292</v>
      </c>
      <c r="H3" s="605"/>
      <c r="I3" s="605"/>
      <c r="J3" s="605"/>
      <c r="K3" s="605"/>
      <c r="L3" s="605" t="s">
        <v>293</v>
      </c>
      <c r="M3" s="605"/>
      <c r="N3" s="609" t="s">
        <v>294</v>
      </c>
      <c r="O3" s="609"/>
      <c r="P3" s="609" t="s">
        <v>295</v>
      </c>
      <c r="Q3" s="612"/>
      <c r="R3" s="612"/>
      <c r="S3" s="612"/>
      <c r="T3" s="612"/>
      <c r="U3" s="612"/>
      <c r="V3" s="612"/>
      <c r="W3" s="612"/>
      <c r="X3" s="93"/>
    </row>
    <row r="4" spans="1:23" ht="43.5" customHeight="1" thickBot="1">
      <c r="A4" s="605"/>
      <c r="B4" s="605"/>
      <c r="C4" s="605"/>
      <c r="D4" s="605"/>
      <c r="E4" s="605"/>
      <c r="F4" s="605"/>
      <c r="G4" s="605"/>
      <c r="H4" s="605"/>
      <c r="I4" s="605"/>
      <c r="J4" s="605"/>
      <c r="K4" s="605"/>
      <c r="L4" s="605"/>
      <c r="M4" s="605"/>
      <c r="N4" s="609"/>
      <c r="O4" s="609"/>
      <c r="P4" s="609" t="s">
        <v>296</v>
      </c>
      <c r="Q4" s="612"/>
      <c r="R4" s="613" t="s">
        <v>297</v>
      </c>
      <c r="S4" s="612"/>
      <c r="T4" s="612"/>
      <c r="U4" s="612"/>
      <c r="V4" s="612"/>
      <c r="W4" s="612"/>
    </row>
    <row r="5" spans="1:23" ht="44.25" customHeight="1" thickBot="1">
      <c r="A5" s="605"/>
      <c r="B5" s="605"/>
      <c r="C5" s="605" t="s">
        <v>298</v>
      </c>
      <c r="D5" s="605" t="s">
        <v>299</v>
      </c>
      <c r="E5" s="605" t="s">
        <v>298</v>
      </c>
      <c r="F5" s="605" t="s">
        <v>299</v>
      </c>
      <c r="G5" s="605" t="s">
        <v>300</v>
      </c>
      <c r="H5" s="605" t="s">
        <v>266</v>
      </c>
      <c r="I5" s="606"/>
      <c r="J5" s="605" t="s">
        <v>301</v>
      </c>
      <c r="K5" s="606"/>
      <c r="L5" s="607" t="s">
        <v>298</v>
      </c>
      <c r="M5" s="607" t="s">
        <v>302</v>
      </c>
      <c r="N5" s="609" t="s">
        <v>298</v>
      </c>
      <c r="O5" s="609" t="s">
        <v>303</v>
      </c>
      <c r="P5" s="609" t="s">
        <v>304</v>
      </c>
      <c r="Q5" s="609" t="s">
        <v>305</v>
      </c>
      <c r="R5" s="609" t="s">
        <v>170</v>
      </c>
      <c r="S5" s="609"/>
      <c r="T5" s="609" t="s">
        <v>171</v>
      </c>
      <c r="U5" s="609"/>
      <c r="V5" s="609" t="s">
        <v>172</v>
      </c>
      <c r="W5" s="609"/>
    </row>
    <row r="6" spans="1:23" ht="15.75" thickBot="1">
      <c r="A6" s="605"/>
      <c r="B6" s="605"/>
      <c r="C6" s="606"/>
      <c r="D6" s="606"/>
      <c r="E6" s="606"/>
      <c r="F6" s="606"/>
      <c r="G6" s="606"/>
      <c r="H6" s="17" t="s">
        <v>306</v>
      </c>
      <c r="I6" s="17" t="s">
        <v>305</v>
      </c>
      <c r="J6" s="17" t="s">
        <v>306</v>
      </c>
      <c r="K6" s="17" t="s">
        <v>305</v>
      </c>
      <c r="L6" s="608"/>
      <c r="M6" s="608"/>
      <c r="N6" s="609"/>
      <c r="O6" s="609"/>
      <c r="P6" s="609"/>
      <c r="Q6" s="609"/>
      <c r="R6" s="17" t="s">
        <v>306</v>
      </c>
      <c r="S6" s="17" t="s">
        <v>305</v>
      </c>
      <c r="T6" s="17" t="s">
        <v>306</v>
      </c>
      <c r="U6" s="17" t="s">
        <v>305</v>
      </c>
      <c r="V6" s="17" t="s">
        <v>306</v>
      </c>
      <c r="W6" s="17" t="s">
        <v>305</v>
      </c>
    </row>
    <row r="7" spans="1:24" ht="30.75" customHeight="1" thickBot="1">
      <c r="A7" s="17" t="s">
        <v>271</v>
      </c>
      <c r="B7" s="17" t="s">
        <v>272</v>
      </c>
      <c r="C7" s="17" t="s">
        <v>273</v>
      </c>
      <c r="D7" s="17" t="s">
        <v>274</v>
      </c>
      <c r="E7" s="17" t="s">
        <v>275</v>
      </c>
      <c r="F7" s="17" t="s">
        <v>276</v>
      </c>
      <c r="G7" s="17" t="s">
        <v>307</v>
      </c>
      <c r="H7" s="17" t="s">
        <v>277</v>
      </c>
      <c r="I7" s="17" t="s">
        <v>308</v>
      </c>
      <c r="J7" s="17" t="s">
        <v>278</v>
      </c>
      <c r="K7" s="17" t="s">
        <v>309</v>
      </c>
      <c r="L7" s="17" t="s">
        <v>310</v>
      </c>
      <c r="M7" s="17" t="s">
        <v>311</v>
      </c>
      <c r="N7" s="17" t="s">
        <v>312</v>
      </c>
      <c r="O7" s="17" t="s">
        <v>313</v>
      </c>
      <c r="P7" s="17" t="s">
        <v>314</v>
      </c>
      <c r="Q7" s="17" t="s">
        <v>315</v>
      </c>
      <c r="R7" s="17" t="s">
        <v>316</v>
      </c>
      <c r="S7" s="17" t="s">
        <v>317</v>
      </c>
      <c r="T7" s="17" t="s">
        <v>318</v>
      </c>
      <c r="U7" s="17" t="s">
        <v>319</v>
      </c>
      <c r="V7" s="17" t="s">
        <v>320</v>
      </c>
      <c r="W7" s="17" t="s">
        <v>321</v>
      </c>
      <c r="X7" s="95" t="s">
        <v>119</v>
      </c>
    </row>
    <row r="8" spans="1:24" ht="64.5" thickBot="1">
      <c r="A8" s="614" t="s">
        <v>322</v>
      </c>
      <c r="B8" s="121" t="s">
        <v>161</v>
      </c>
      <c r="C8" s="18">
        <v>189</v>
      </c>
      <c r="D8" s="18">
        <v>171</v>
      </c>
      <c r="E8" s="19">
        <v>78743950.19</v>
      </c>
      <c r="F8" s="19">
        <v>61277824.18999998</v>
      </c>
      <c r="G8" s="19">
        <f>H8+J8</f>
        <v>38985897.21000001</v>
      </c>
      <c r="H8" s="19">
        <v>33138011.87000001</v>
      </c>
      <c r="I8" s="19">
        <f>IF(G8&lt;&gt;0,H8/G8*100,0)</f>
        <v>84.99999805442468</v>
      </c>
      <c r="J8" s="19">
        <v>5847885.339999999</v>
      </c>
      <c r="K8" s="19">
        <f>IF(G8&lt;&gt;0,J8/G8*100,0)</f>
        <v>15.000001945575328</v>
      </c>
      <c r="L8" s="18">
        <v>189</v>
      </c>
      <c r="M8" s="18">
        <v>171</v>
      </c>
      <c r="N8" s="19">
        <v>78743950.19</v>
      </c>
      <c r="O8" s="19">
        <v>61277824.18999998</v>
      </c>
      <c r="P8" s="19">
        <f>R8+T8+V8</f>
        <v>38985897.21000001</v>
      </c>
      <c r="Q8" s="18">
        <f>IF(G8&lt;&gt;0,P8/G8*100,0)</f>
        <v>100</v>
      </c>
      <c r="R8" s="19">
        <v>38985897.21000001</v>
      </c>
      <c r="S8" s="19">
        <f>IF(P8&lt;&gt;0,R8/P8*100,0)</f>
        <v>100</v>
      </c>
      <c r="T8" s="19">
        <v>0</v>
      </c>
      <c r="U8" s="19">
        <f>IF(P8&lt;&gt;0,T8/P8,0)</f>
        <v>0</v>
      </c>
      <c r="V8" s="19">
        <v>0</v>
      </c>
      <c r="W8" s="19">
        <f>IF(P8&lt;&gt;0,V8/P8*100,0)</f>
        <v>0</v>
      </c>
      <c r="X8" s="92" t="s">
        <v>120</v>
      </c>
    </row>
    <row r="9" spans="1:24" ht="59.25" customHeight="1" thickBot="1">
      <c r="A9" s="615"/>
      <c r="B9" s="20" t="s">
        <v>162</v>
      </c>
      <c r="C9" s="18">
        <v>0</v>
      </c>
      <c r="D9" s="18">
        <v>0</v>
      </c>
      <c r="E9" s="19">
        <v>0</v>
      </c>
      <c r="F9" s="19">
        <v>0</v>
      </c>
      <c r="G9" s="19">
        <f aca="true" t="shared" si="0" ref="G9:G29">H9+J9</f>
        <v>0</v>
      </c>
      <c r="H9" s="19">
        <v>0</v>
      </c>
      <c r="I9" s="19">
        <f aca="true" t="shared" si="1" ref="I9:I29">IF(G9&lt;&gt;0,H9/G9*100,0)</f>
        <v>0</v>
      </c>
      <c r="J9" s="19">
        <v>0</v>
      </c>
      <c r="K9" s="19">
        <f aca="true" t="shared" si="2" ref="K9:K29">IF(G9&lt;&gt;0,J9/G9*100,0)</f>
        <v>0</v>
      </c>
      <c r="L9" s="18">
        <v>0</v>
      </c>
      <c r="M9" s="18">
        <v>0</v>
      </c>
      <c r="N9" s="19">
        <v>0</v>
      </c>
      <c r="O9" s="19">
        <v>0</v>
      </c>
      <c r="P9" s="19">
        <f aca="true" t="shared" si="3" ref="P9:P29">R9+T9+V9</f>
        <v>0</v>
      </c>
      <c r="Q9" s="18">
        <f aca="true" t="shared" si="4" ref="Q9:Q29">IF(G9&lt;&gt;0,P9/G9*100,0)</f>
        <v>0</v>
      </c>
      <c r="R9" s="19">
        <v>0</v>
      </c>
      <c r="S9" s="19">
        <f>IF(P9&lt;&gt;0,R9/P9*100,0)</f>
        <v>0</v>
      </c>
      <c r="T9" s="19">
        <v>0</v>
      </c>
      <c r="U9" s="19">
        <f>IF(P9&lt;&gt;0,T9/P9,0)</f>
        <v>0</v>
      </c>
      <c r="V9" s="19">
        <v>0</v>
      </c>
      <c r="W9" s="19">
        <f>IF(P9&lt;&gt;0,V9/P9*100,0)</f>
        <v>0</v>
      </c>
      <c r="X9" s="92" t="s">
        <v>120</v>
      </c>
    </row>
    <row r="10" spans="1:24" ht="64.5" thickBot="1">
      <c r="A10" s="614" t="s">
        <v>323</v>
      </c>
      <c r="B10" s="121" t="s">
        <v>161</v>
      </c>
      <c r="C10" s="18">
        <v>390</v>
      </c>
      <c r="D10" s="18">
        <v>247</v>
      </c>
      <c r="E10" s="19">
        <v>315511712.9199999</v>
      </c>
      <c r="F10" s="19">
        <v>141187295.38</v>
      </c>
      <c r="G10" s="19">
        <f t="shared" si="0"/>
        <v>85612857.45000002</v>
      </c>
      <c r="H10" s="19">
        <v>72770927.80000003</v>
      </c>
      <c r="I10" s="19">
        <f t="shared" si="1"/>
        <v>84.99999879398958</v>
      </c>
      <c r="J10" s="19">
        <v>12841929.649999997</v>
      </c>
      <c r="K10" s="19">
        <f t="shared" si="2"/>
        <v>15.000001206010435</v>
      </c>
      <c r="L10" s="18">
        <v>390</v>
      </c>
      <c r="M10" s="18">
        <v>247</v>
      </c>
      <c r="N10" s="19">
        <v>315511712.91999996</v>
      </c>
      <c r="O10" s="19">
        <v>141187295.37999997</v>
      </c>
      <c r="P10" s="19">
        <f t="shared" si="3"/>
        <v>85612857.44999999</v>
      </c>
      <c r="Q10" s="18">
        <f t="shared" si="4"/>
        <v>99.99999999999997</v>
      </c>
      <c r="R10" s="19">
        <v>83642809.32</v>
      </c>
      <c r="S10" s="19">
        <f>IF(P10&lt;&gt;0,R10/P10*100,0)</f>
        <v>97.69888754016819</v>
      </c>
      <c r="T10" s="19">
        <v>1970048.13</v>
      </c>
      <c r="U10" s="19">
        <f>IF(P10&lt;&gt;0,T10/P10,0)</f>
        <v>0.02301112459831815</v>
      </c>
      <c r="V10" s="19">
        <v>0</v>
      </c>
      <c r="W10" s="19">
        <f>IF(P10&lt;&gt;0,V10/P10*100,0)</f>
        <v>0</v>
      </c>
      <c r="X10" s="92" t="s">
        <v>121</v>
      </c>
    </row>
    <row r="11" spans="1:24" ht="57.75" customHeight="1" thickBot="1">
      <c r="A11" s="615"/>
      <c r="B11" s="20" t="s">
        <v>162</v>
      </c>
      <c r="C11" s="18">
        <v>0</v>
      </c>
      <c r="D11" s="18">
        <v>0</v>
      </c>
      <c r="E11" s="19">
        <v>0</v>
      </c>
      <c r="F11" s="19">
        <v>0</v>
      </c>
      <c r="G11" s="19">
        <f t="shared" si="0"/>
        <v>0</v>
      </c>
      <c r="H11" s="19">
        <v>0</v>
      </c>
      <c r="I11" s="19">
        <f t="shared" si="1"/>
        <v>0</v>
      </c>
      <c r="J11" s="19">
        <v>0</v>
      </c>
      <c r="K11" s="19">
        <f t="shared" si="2"/>
        <v>0</v>
      </c>
      <c r="L11" s="18">
        <v>0</v>
      </c>
      <c r="M11" s="18">
        <v>0</v>
      </c>
      <c r="N11" s="19">
        <v>0</v>
      </c>
      <c r="O11" s="19">
        <v>0</v>
      </c>
      <c r="P11" s="19">
        <f t="shared" si="3"/>
        <v>0</v>
      </c>
      <c r="Q11" s="18">
        <f t="shared" si="4"/>
        <v>0</v>
      </c>
      <c r="R11" s="19">
        <v>0</v>
      </c>
      <c r="S11" s="19">
        <f aca="true" t="shared" si="5" ref="S11:S29">IF(P11&lt;&gt;0,R11/P11*100,0)</f>
        <v>0</v>
      </c>
      <c r="T11" s="19">
        <v>0</v>
      </c>
      <c r="U11" s="19">
        <f aca="true" t="shared" si="6" ref="U11:U29">IF(P11&lt;&gt;0,T11/P11,0)</f>
        <v>0</v>
      </c>
      <c r="V11" s="19">
        <v>0</v>
      </c>
      <c r="W11" s="19">
        <f aca="true" t="shared" si="7" ref="W11:W29">IF(P11&lt;&gt;0,V11/P11*100,0)</f>
        <v>0</v>
      </c>
      <c r="X11" s="92" t="s">
        <v>121</v>
      </c>
    </row>
    <row r="12" spans="1:24" ht="78.75" customHeight="1" thickBot="1">
      <c r="A12" s="614" t="s">
        <v>324</v>
      </c>
      <c r="B12" s="121" t="s">
        <v>161</v>
      </c>
      <c r="C12" s="18">
        <v>236</v>
      </c>
      <c r="D12" s="18">
        <v>190</v>
      </c>
      <c r="E12" s="19">
        <v>470967954.0199999</v>
      </c>
      <c r="F12" s="19">
        <v>297666181.98999983</v>
      </c>
      <c r="G12" s="19">
        <f t="shared" si="0"/>
        <v>167850989.4999999</v>
      </c>
      <c r="H12" s="19">
        <v>142673340.1599999</v>
      </c>
      <c r="I12" s="19">
        <f t="shared" si="1"/>
        <v>84.99999945487362</v>
      </c>
      <c r="J12" s="19">
        <v>25177649.340000007</v>
      </c>
      <c r="K12" s="19">
        <f t="shared" si="2"/>
        <v>15.00000054512638</v>
      </c>
      <c r="L12" s="18">
        <v>236</v>
      </c>
      <c r="M12" s="18">
        <v>190</v>
      </c>
      <c r="N12" s="19">
        <v>470967954.02</v>
      </c>
      <c r="O12" s="19">
        <v>297666181.9899999</v>
      </c>
      <c r="P12" s="19">
        <f t="shared" si="3"/>
        <v>167850989.49999997</v>
      </c>
      <c r="Q12" s="18">
        <f t="shared" si="4"/>
        <v>100.00000000000004</v>
      </c>
      <c r="R12" s="19">
        <v>0</v>
      </c>
      <c r="S12" s="19">
        <f t="shared" si="5"/>
        <v>0</v>
      </c>
      <c r="T12" s="19">
        <v>97984463.63999999</v>
      </c>
      <c r="U12" s="19">
        <f t="shared" si="6"/>
        <v>0.5837586297934813</v>
      </c>
      <c r="V12" s="19">
        <v>69866525.85999998</v>
      </c>
      <c r="W12" s="19">
        <f t="shared" si="7"/>
        <v>41.62413702065188</v>
      </c>
      <c r="X12" s="92" t="s">
        <v>122</v>
      </c>
    </row>
    <row r="13" spans="1:24" ht="60.75" customHeight="1" thickBot="1">
      <c r="A13" s="615"/>
      <c r="B13" s="20" t="s">
        <v>162</v>
      </c>
      <c r="C13" s="18">
        <v>0</v>
      </c>
      <c r="D13" s="18">
        <v>0</v>
      </c>
      <c r="E13" s="19">
        <v>0</v>
      </c>
      <c r="F13" s="19">
        <v>0</v>
      </c>
      <c r="G13" s="19">
        <f t="shared" si="0"/>
        <v>0</v>
      </c>
      <c r="H13" s="19">
        <v>0</v>
      </c>
      <c r="I13" s="19">
        <f t="shared" si="1"/>
        <v>0</v>
      </c>
      <c r="J13" s="19">
        <v>0</v>
      </c>
      <c r="K13" s="19">
        <f t="shared" si="2"/>
        <v>0</v>
      </c>
      <c r="L13" s="18">
        <v>0</v>
      </c>
      <c r="M13" s="18">
        <v>0</v>
      </c>
      <c r="N13" s="19">
        <v>0</v>
      </c>
      <c r="O13" s="19">
        <v>0</v>
      </c>
      <c r="P13" s="19">
        <f t="shared" si="3"/>
        <v>0</v>
      </c>
      <c r="Q13" s="18">
        <f t="shared" si="4"/>
        <v>0</v>
      </c>
      <c r="R13" s="19">
        <v>0</v>
      </c>
      <c r="S13" s="19">
        <f t="shared" si="5"/>
        <v>0</v>
      </c>
      <c r="T13" s="19">
        <v>0</v>
      </c>
      <c r="U13" s="19">
        <f t="shared" si="6"/>
        <v>0</v>
      </c>
      <c r="V13" s="19">
        <v>0</v>
      </c>
      <c r="W13" s="19">
        <f t="shared" si="7"/>
        <v>0</v>
      </c>
      <c r="X13" s="92" t="s">
        <v>122</v>
      </c>
    </row>
    <row r="14" spans="1:24" ht="79.5" customHeight="1" thickBot="1">
      <c r="A14" s="610" t="s">
        <v>123</v>
      </c>
      <c r="B14" s="121" t="s">
        <v>161</v>
      </c>
      <c r="C14" s="18">
        <v>3</v>
      </c>
      <c r="D14" s="18">
        <v>3</v>
      </c>
      <c r="E14" s="19">
        <v>11460806.17</v>
      </c>
      <c r="F14" s="19">
        <v>11460806.17</v>
      </c>
      <c r="G14" s="19">
        <f t="shared" si="0"/>
        <v>6270784.9799999995</v>
      </c>
      <c r="H14" s="19">
        <v>5330167.22</v>
      </c>
      <c r="I14" s="19">
        <f t="shared" si="1"/>
        <v>84.99999979268942</v>
      </c>
      <c r="J14" s="19">
        <v>940617.76</v>
      </c>
      <c r="K14" s="19">
        <f t="shared" si="2"/>
        <v>15.00000020731057</v>
      </c>
      <c r="L14" s="18">
        <v>3</v>
      </c>
      <c r="M14" s="18">
        <v>3</v>
      </c>
      <c r="N14" s="19">
        <v>11460806.17</v>
      </c>
      <c r="O14" s="19">
        <v>11460806.17</v>
      </c>
      <c r="P14" s="19">
        <f t="shared" si="3"/>
        <v>6270784.9799999995</v>
      </c>
      <c r="Q14" s="18">
        <f t="shared" si="4"/>
        <v>100</v>
      </c>
      <c r="R14" s="19">
        <v>0</v>
      </c>
      <c r="S14" s="19">
        <f t="shared" si="5"/>
        <v>0</v>
      </c>
      <c r="T14" s="19">
        <v>272000</v>
      </c>
      <c r="U14" s="19">
        <f t="shared" si="6"/>
        <v>0.04337574974544894</v>
      </c>
      <c r="V14" s="19">
        <v>5998784.9799999995</v>
      </c>
      <c r="W14" s="19">
        <f t="shared" si="7"/>
        <v>95.66242502545511</v>
      </c>
      <c r="X14" s="92" t="s">
        <v>124</v>
      </c>
    </row>
    <row r="15" spans="1:24" ht="66" customHeight="1" thickBot="1">
      <c r="A15" s="619"/>
      <c r="B15" s="20" t="s">
        <v>162</v>
      </c>
      <c r="C15" s="18">
        <v>0</v>
      </c>
      <c r="D15" s="18">
        <v>0</v>
      </c>
      <c r="E15" s="19">
        <v>0</v>
      </c>
      <c r="F15" s="19">
        <v>0</v>
      </c>
      <c r="G15" s="19">
        <f t="shared" si="0"/>
        <v>0</v>
      </c>
      <c r="H15" s="19">
        <v>0</v>
      </c>
      <c r="I15" s="19">
        <f t="shared" si="1"/>
        <v>0</v>
      </c>
      <c r="J15" s="19">
        <v>0</v>
      </c>
      <c r="K15" s="19">
        <f t="shared" si="2"/>
        <v>0</v>
      </c>
      <c r="L15" s="18">
        <v>0</v>
      </c>
      <c r="M15" s="18">
        <v>0</v>
      </c>
      <c r="N15" s="19">
        <v>0</v>
      </c>
      <c r="O15" s="19">
        <v>0</v>
      </c>
      <c r="P15" s="19">
        <f t="shared" si="3"/>
        <v>0</v>
      </c>
      <c r="Q15" s="18">
        <f t="shared" si="4"/>
        <v>0</v>
      </c>
      <c r="R15" s="19">
        <v>0</v>
      </c>
      <c r="S15" s="19">
        <f t="shared" si="5"/>
        <v>0</v>
      </c>
      <c r="T15" s="19">
        <v>0</v>
      </c>
      <c r="U15" s="19">
        <f t="shared" si="6"/>
        <v>0</v>
      </c>
      <c r="V15" s="19">
        <v>0</v>
      </c>
      <c r="W15" s="19">
        <f t="shared" si="7"/>
        <v>0</v>
      </c>
      <c r="X15" s="92" t="s">
        <v>124</v>
      </c>
    </row>
    <row r="16" spans="1:24" ht="84.75" customHeight="1" thickBot="1">
      <c r="A16" s="610" t="s">
        <v>125</v>
      </c>
      <c r="B16" s="121" t="s">
        <v>161</v>
      </c>
      <c r="C16" s="18">
        <v>1</v>
      </c>
      <c r="D16" s="18">
        <v>0</v>
      </c>
      <c r="E16" s="19">
        <v>7000000</v>
      </c>
      <c r="F16" s="19">
        <v>0</v>
      </c>
      <c r="G16" s="19">
        <f t="shared" si="0"/>
        <v>0</v>
      </c>
      <c r="H16" s="19">
        <v>0</v>
      </c>
      <c r="I16" s="19">
        <f t="shared" si="1"/>
        <v>0</v>
      </c>
      <c r="J16" s="19">
        <v>0</v>
      </c>
      <c r="K16" s="19">
        <f t="shared" si="2"/>
        <v>0</v>
      </c>
      <c r="L16" s="18">
        <v>1</v>
      </c>
      <c r="M16" s="18">
        <v>0</v>
      </c>
      <c r="N16" s="19">
        <v>7000000</v>
      </c>
      <c r="O16" s="19">
        <v>0</v>
      </c>
      <c r="P16" s="19">
        <f t="shared" si="3"/>
        <v>0</v>
      </c>
      <c r="Q16" s="18">
        <f t="shared" si="4"/>
        <v>0</v>
      </c>
      <c r="R16" s="19">
        <v>0</v>
      </c>
      <c r="S16" s="19">
        <f t="shared" si="5"/>
        <v>0</v>
      </c>
      <c r="T16" s="19">
        <v>0</v>
      </c>
      <c r="U16" s="19">
        <f t="shared" si="6"/>
        <v>0</v>
      </c>
      <c r="V16" s="19">
        <v>0</v>
      </c>
      <c r="W16" s="19">
        <f t="shared" si="7"/>
        <v>0</v>
      </c>
      <c r="X16" s="92" t="s">
        <v>126</v>
      </c>
    </row>
    <row r="17" spans="1:24" ht="64.5" customHeight="1" thickBot="1">
      <c r="A17" s="619"/>
      <c r="B17" s="20" t="s">
        <v>162</v>
      </c>
      <c r="C17" s="18">
        <v>0</v>
      </c>
      <c r="D17" s="18">
        <v>0</v>
      </c>
      <c r="E17" s="19">
        <v>0</v>
      </c>
      <c r="F17" s="19">
        <v>0</v>
      </c>
      <c r="G17" s="19">
        <f t="shared" si="0"/>
        <v>0</v>
      </c>
      <c r="H17" s="19">
        <v>0</v>
      </c>
      <c r="I17" s="19">
        <f t="shared" si="1"/>
        <v>0</v>
      </c>
      <c r="J17" s="19">
        <v>0</v>
      </c>
      <c r="K17" s="19">
        <f t="shared" si="2"/>
        <v>0</v>
      </c>
      <c r="L17" s="18">
        <v>0</v>
      </c>
      <c r="M17" s="18">
        <v>0</v>
      </c>
      <c r="N17" s="19">
        <v>0</v>
      </c>
      <c r="O17" s="19">
        <v>0</v>
      </c>
      <c r="P17" s="19">
        <f t="shared" si="3"/>
        <v>0</v>
      </c>
      <c r="Q17" s="18">
        <f t="shared" si="4"/>
        <v>0</v>
      </c>
      <c r="R17" s="19">
        <v>0</v>
      </c>
      <c r="S17" s="19">
        <f t="shared" si="5"/>
        <v>0</v>
      </c>
      <c r="T17" s="19">
        <v>0</v>
      </c>
      <c r="U17" s="19">
        <f t="shared" si="6"/>
        <v>0</v>
      </c>
      <c r="V17" s="19">
        <v>0</v>
      </c>
      <c r="W17" s="19">
        <f t="shared" si="7"/>
        <v>0</v>
      </c>
      <c r="X17" s="92" t="s">
        <v>126</v>
      </c>
    </row>
    <row r="18" spans="1:25" ht="64.5" thickBot="1">
      <c r="A18" s="610" t="s">
        <v>325</v>
      </c>
      <c r="B18" s="121" t="s">
        <v>161</v>
      </c>
      <c r="C18" s="18">
        <v>146</v>
      </c>
      <c r="D18" s="18">
        <v>66</v>
      </c>
      <c r="E18" s="19">
        <v>367668013.62000006</v>
      </c>
      <c r="F18" s="19">
        <v>70491271.22999997</v>
      </c>
      <c r="G18" s="19">
        <f t="shared" si="0"/>
        <v>38609247.99999999</v>
      </c>
      <c r="H18" s="19">
        <v>32817860.229999993</v>
      </c>
      <c r="I18" s="19">
        <f t="shared" si="1"/>
        <v>84.99999852366977</v>
      </c>
      <c r="J18" s="19">
        <v>5791387.769999997</v>
      </c>
      <c r="K18" s="19">
        <f t="shared" si="2"/>
        <v>15.000001476330224</v>
      </c>
      <c r="L18" s="18">
        <v>146</v>
      </c>
      <c r="M18" s="18">
        <v>66</v>
      </c>
      <c r="N18" s="19">
        <v>367668013.61999995</v>
      </c>
      <c r="O18" s="19">
        <v>70491271.22999999</v>
      </c>
      <c r="P18" s="19">
        <f t="shared" si="3"/>
        <v>38609247.99999999</v>
      </c>
      <c r="Q18" s="18">
        <f t="shared" si="4"/>
        <v>100</v>
      </c>
      <c r="R18" s="19">
        <v>23456389.729999993</v>
      </c>
      <c r="S18" s="19">
        <f t="shared" si="5"/>
        <v>60.753293433738975</v>
      </c>
      <c r="T18" s="19">
        <v>15042169.610000003</v>
      </c>
      <c r="U18" s="19">
        <f t="shared" si="6"/>
        <v>0.3896001706637748</v>
      </c>
      <c r="V18" s="19">
        <v>110688.66</v>
      </c>
      <c r="W18" s="19">
        <f t="shared" si="7"/>
        <v>0.28668949988355125</v>
      </c>
      <c r="X18" s="92" t="s">
        <v>127</v>
      </c>
      <c r="Y18" s="96"/>
    </row>
    <row r="19" spans="1:24" ht="54" thickBot="1">
      <c r="A19" s="619"/>
      <c r="B19" s="20" t="s">
        <v>162</v>
      </c>
      <c r="C19" s="18">
        <v>0</v>
      </c>
      <c r="D19" s="18">
        <v>0</v>
      </c>
      <c r="E19" s="19">
        <v>0</v>
      </c>
      <c r="F19" s="19">
        <v>0</v>
      </c>
      <c r="G19" s="19">
        <f t="shared" si="0"/>
        <v>0</v>
      </c>
      <c r="H19" s="19">
        <v>0</v>
      </c>
      <c r="I19" s="19">
        <f t="shared" si="1"/>
        <v>0</v>
      </c>
      <c r="J19" s="19">
        <v>0</v>
      </c>
      <c r="K19" s="19">
        <f t="shared" si="2"/>
        <v>0</v>
      </c>
      <c r="L19" s="18">
        <v>0</v>
      </c>
      <c r="M19" s="18">
        <v>0</v>
      </c>
      <c r="N19" s="19">
        <v>0</v>
      </c>
      <c r="O19" s="19">
        <v>0</v>
      </c>
      <c r="P19" s="19">
        <f t="shared" si="3"/>
        <v>0</v>
      </c>
      <c r="Q19" s="18">
        <f t="shared" si="4"/>
        <v>0</v>
      </c>
      <c r="R19" s="19">
        <v>0</v>
      </c>
      <c r="S19" s="19">
        <f t="shared" si="5"/>
        <v>0</v>
      </c>
      <c r="T19" s="19">
        <v>0</v>
      </c>
      <c r="U19" s="19">
        <f t="shared" si="6"/>
        <v>0</v>
      </c>
      <c r="V19" s="19">
        <v>0</v>
      </c>
      <c r="W19" s="19">
        <f t="shared" si="7"/>
        <v>0</v>
      </c>
      <c r="X19" s="92" t="s">
        <v>127</v>
      </c>
    </row>
    <row r="20" spans="1:24" ht="81" customHeight="1" thickBot="1">
      <c r="A20" s="610" t="s">
        <v>326</v>
      </c>
      <c r="B20" s="121" t="s">
        <v>161</v>
      </c>
      <c r="C20" s="18">
        <v>0</v>
      </c>
      <c r="D20" s="18">
        <v>0</v>
      </c>
      <c r="E20" s="19">
        <v>0</v>
      </c>
      <c r="F20" s="19">
        <v>0</v>
      </c>
      <c r="G20" s="19">
        <f t="shared" si="0"/>
        <v>0</v>
      </c>
      <c r="H20" s="19">
        <v>0</v>
      </c>
      <c r="I20" s="19">
        <f t="shared" si="1"/>
        <v>0</v>
      </c>
      <c r="J20" s="19">
        <v>0</v>
      </c>
      <c r="K20" s="19">
        <f t="shared" si="2"/>
        <v>0</v>
      </c>
      <c r="L20" s="18">
        <v>0</v>
      </c>
      <c r="M20" s="18">
        <v>0</v>
      </c>
      <c r="N20" s="19">
        <v>0</v>
      </c>
      <c r="O20" s="19">
        <v>0</v>
      </c>
      <c r="P20" s="19">
        <f t="shared" si="3"/>
        <v>0</v>
      </c>
      <c r="Q20" s="18">
        <f t="shared" si="4"/>
        <v>0</v>
      </c>
      <c r="R20" s="19">
        <v>0</v>
      </c>
      <c r="S20" s="19">
        <f t="shared" si="5"/>
        <v>0</v>
      </c>
      <c r="T20" s="19">
        <v>0</v>
      </c>
      <c r="U20" s="19">
        <f t="shared" si="6"/>
        <v>0</v>
      </c>
      <c r="V20" s="19">
        <v>0</v>
      </c>
      <c r="W20" s="19">
        <f t="shared" si="7"/>
        <v>0</v>
      </c>
      <c r="X20" s="92" t="s">
        <v>128</v>
      </c>
    </row>
    <row r="21" spans="1:24" ht="54" thickBot="1">
      <c r="A21" s="619"/>
      <c r="B21" s="20" t="s">
        <v>162</v>
      </c>
      <c r="C21" s="18">
        <v>16</v>
      </c>
      <c r="D21" s="18">
        <v>9</v>
      </c>
      <c r="E21" s="19">
        <v>5704812.15</v>
      </c>
      <c r="F21" s="19">
        <v>1632882.47</v>
      </c>
      <c r="G21" s="19">
        <f t="shared" si="0"/>
        <v>1067026.0599999998</v>
      </c>
      <c r="H21" s="19">
        <v>906972.1199999999</v>
      </c>
      <c r="I21" s="19">
        <f t="shared" si="1"/>
        <v>84.99999709472887</v>
      </c>
      <c r="J21" s="19">
        <v>160053.94000000003</v>
      </c>
      <c r="K21" s="19">
        <f t="shared" si="2"/>
        <v>15.00000290527113</v>
      </c>
      <c r="L21" s="18">
        <v>16</v>
      </c>
      <c r="M21" s="18">
        <v>9</v>
      </c>
      <c r="N21" s="19">
        <v>5704812.15</v>
      </c>
      <c r="O21" s="19">
        <v>1632882.47</v>
      </c>
      <c r="P21" s="19">
        <f t="shared" si="3"/>
        <v>1067026.06</v>
      </c>
      <c r="Q21" s="18">
        <f t="shared" si="4"/>
        <v>100.00000000000003</v>
      </c>
      <c r="R21" s="19">
        <v>239994</v>
      </c>
      <c r="S21" s="19">
        <f t="shared" si="5"/>
        <v>22.491859289734684</v>
      </c>
      <c r="T21" s="19">
        <v>611076.19</v>
      </c>
      <c r="U21" s="19">
        <f t="shared" si="6"/>
        <v>0.5726909706403983</v>
      </c>
      <c r="V21" s="19">
        <v>215955.87</v>
      </c>
      <c r="W21" s="19">
        <f t="shared" si="7"/>
        <v>20.239043646225472</v>
      </c>
      <c r="X21" s="92" t="s">
        <v>128</v>
      </c>
    </row>
    <row r="22" spans="1:24" ht="54" thickBot="1">
      <c r="A22" s="91" t="s">
        <v>327</v>
      </c>
      <c r="B22" s="20" t="s">
        <v>162</v>
      </c>
      <c r="C22" s="18">
        <v>83</v>
      </c>
      <c r="D22" s="18">
        <v>42</v>
      </c>
      <c r="E22" s="19">
        <v>8669213</v>
      </c>
      <c r="F22" s="19">
        <v>2472928</v>
      </c>
      <c r="G22" s="19">
        <f t="shared" si="0"/>
        <v>1236464</v>
      </c>
      <c r="H22" s="19">
        <v>1050994.4</v>
      </c>
      <c r="I22" s="19">
        <f t="shared" si="1"/>
        <v>85</v>
      </c>
      <c r="J22" s="19">
        <v>185469.6</v>
      </c>
      <c r="K22" s="19">
        <f t="shared" si="2"/>
        <v>15</v>
      </c>
      <c r="L22" s="18">
        <v>83</v>
      </c>
      <c r="M22" s="18">
        <v>42</v>
      </c>
      <c r="N22" s="19">
        <v>8669213</v>
      </c>
      <c r="O22" s="19">
        <v>2472928</v>
      </c>
      <c r="P22" s="19">
        <f t="shared" si="3"/>
        <v>1236464</v>
      </c>
      <c r="Q22" s="18">
        <f t="shared" si="4"/>
        <v>100</v>
      </c>
      <c r="R22" s="19">
        <v>392295</v>
      </c>
      <c r="S22" s="19">
        <f t="shared" si="5"/>
        <v>31.727167147608014</v>
      </c>
      <c r="T22" s="19">
        <v>680419</v>
      </c>
      <c r="U22" s="19">
        <f t="shared" si="6"/>
        <v>0.5502942261157624</v>
      </c>
      <c r="V22" s="19">
        <v>163750</v>
      </c>
      <c r="W22" s="19">
        <f t="shared" si="7"/>
        <v>13.243410240815745</v>
      </c>
      <c r="X22" s="92" t="s">
        <v>129</v>
      </c>
    </row>
    <row r="23" spans="1:24" ht="85.5" thickBot="1">
      <c r="A23" s="97" t="s">
        <v>130</v>
      </c>
      <c r="B23" s="98" t="s">
        <v>132</v>
      </c>
      <c r="C23" s="99">
        <v>1</v>
      </c>
      <c r="D23" s="99">
        <v>0</v>
      </c>
      <c r="E23" s="100">
        <v>1260744.26</v>
      </c>
      <c r="F23" s="100">
        <v>0</v>
      </c>
      <c r="G23" s="100">
        <f t="shared" si="0"/>
        <v>0</v>
      </c>
      <c r="H23" s="100">
        <v>0</v>
      </c>
      <c r="I23" s="100">
        <f t="shared" si="1"/>
        <v>0</v>
      </c>
      <c r="J23" s="100">
        <v>0</v>
      </c>
      <c r="K23" s="19">
        <f t="shared" si="2"/>
        <v>0</v>
      </c>
      <c r="L23" s="18">
        <v>0</v>
      </c>
      <c r="M23" s="18">
        <v>0</v>
      </c>
      <c r="N23" s="19">
        <v>0</v>
      </c>
      <c r="O23" s="19">
        <v>0</v>
      </c>
      <c r="P23" s="19">
        <f t="shared" si="3"/>
        <v>0</v>
      </c>
      <c r="Q23" s="18">
        <f t="shared" si="4"/>
        <v>0</v>
      </c>
      <c r="R23" s="19">
        <v>0</v>
      </c>
      <c r="S23" s="19">
        <f t="shared" si="5"/>
        <v>0</v>
      </c>
      <c r="T23" s="19">
        <v>0</v>
      </c>
      <c r="U23" s="19">
        <f t="shared" si="6"/>
        <v>0</v>
      </c>
      <c r="V23" s="19">
        <v>0</v>
      </c>
      <c r="W23" s="19">
        <f t="shared" si="7"/>
        <v>0</v>
      </c>
      <c r="X23" s="92" t="s">
        <v>133</v>
      </c>
    </row>
    <row r="24" spans="1:24" ht="64.5" thickBot="1">
      <c r="A24" s="90" t="s">
        <v>134</v>
      </c>
      <c r="B24" s="20" t="s">
        <v>135</v>
      </c>
      <c r="C24" s="18">
        <v>3</v>
      </c>
      <c r="D24" s="18">
        <v>0</v>
      </c>
      <c r="E24" s="19">
        <v>1521939.22</v>
      </c>
      <c r="F24" s="19">
        <v>0</v>
      </c>
      <c r="G24" s="19">
        <f t="shared" si="0"/>
        <v>0</v>
      </c>
      <c r="H24" s="19">
        <v>0</v>
      </c>
      <c r="I24" s="19">
        <f t="shared" si="1"/>
        <v>0</v>
      </c>
      <c r="J24" s="19">
        <v>0</v>
      </c>
      <c r="K24" s="19">
        <f t="shared" si="2"/>
        <v>0</v>
      </c>
      <c r="L24" s="18">
        <v>1</v>
      </c>
      <c r="M24" s="18">
        <v>0</v>
      </c>
      <c r="N24" s="19">
        <v>580560</v>
      </c>
      <c r="O24" s="19">
        <v>0</v>
      </c>
      <c r="P24" s="19">
        <f t="shared" si="3"/>
        <v>0</v>
      </c>
      <c r="Q24" s="18">
        <f t="shared" si="4"/>
        <v>0</v>
      </c>
      <c r="R24" s="19">
        <v>0</v>
      </c>
      <c r="S24" s="19">
        <f t="shared" si="5"/>
        <v>0</v>
      </c>
      <c r="T24" s="19">
        <v>0</v>
      </c>
      <c r="U24" s="19">
        <f t="shared" si="6"/>
        <v>0</v>
      </c>
      <c r="V24" s="19">
        <v>0</v>
      </c>
      <c r="W24" s="19">
        <f t="shared" si="7"/>
        <v>0</v>
      </c>
      <c r="X24" s="92" t="s">
        <v>136</v>
      </c>
    </row>
    <row r="25" spans="1:24" ht="72.75" customHeight="1" thickBot="1">
      <c r="A25" s="610" t="s">
        <v>332</v>
      </c>
      <c r="B25" s="20" t="s">
        <v>333</v>
      </c>
      <c r="C25" s="18">
        <v>2</v>
      </c>
      <c r="D25" s="18">
        <v>0</v>
      </c>
      <c r="E25" s="19">
        <v>892280</v>
      </c>
      <c r="F25" s="19">
        <v>0</v>
      </c>
      <c r="G25" s="19">
        <f t="shared" si="0"/>
        <v>0</v>
      </c>
      <c r="H25" s="19">
        <v>0</v>
      </c>
      <c r="I25" s="19">
        <f t="shared" si="1"/>
        <v>0</v>
      </c>
      <c r="J25" s="19">
        <v>0</v>
      </c>
      <c r="K25" s="19">
        <f t="shared" si="2"/>
        <v>0</v>
      </c>
      <c r="L25" s="18">
        <v>1</v>
      </c>
      <c r="M25" s="18">
        <v>0</v>
      </c>
      <c r="N25" s="19">
        <v>413280</v>
      </c>
      <c r="O25" s="19">
        <v>0</v>
      </c>
      <c r="P25" s="19">
        <f t="shared" si="3"/>
        <v>0</v>
      </c>
      <c r="Q25" s="18">
        <f t="shared" si="4"/>
        <v>0</v>
      </c>
      <c r="R25" s="19">
        <v>0</v>
      </c>
      <c r="S25" s="19">
        <f t="shared" si="5"/>
        <v>0</v>
      </c>
      <c r="T25" s="19">
        <v>0</v>
      </c>
      <c r="U25" s="19">
        <f t="shared" si="6"/>
        <v>0</v>
      </c>
      <c r="V25" s="19">
        <v>0</v>
      </c>
      <c r="W25" s="19">
        <f t="shared" si="7"/>
        <v>0</v>
      </c>
      <c r="X25" s="92" t="s">
        <v>137</v>
      </c>
    </row>
    <row r="26" spans="1:24" s="103" customFormat="1" ht="87" customHeight="1" thickBot="1">
      <c r="A26" s="611"/>
      <c r="B26" s="101" t="s">
        <v>138</v>
      </c>
      <c r="C26" s="99">
        <v>7</v>
      </c>
      <c r="D26" s="99">
        <v>0</v>
      </c>
      <c r="E26" s="100">
        <v>1496240</v>
      </c>
      <c r="F26" s="100">
        <v>0</v>
      </c>
      <c r="G26" s="100">
        <f t="shared" si="0"/>
        <v>0</v>
      </c>
      <c r="H26" s="100">
        <v>0</v>
      </c>
      <c r="I26" s="100">
        <f t="shared" si="1"/>
        <v>0</v>
      </c>
      <c r="J26" s="100">
        <v>0</v>
      </c>
      <c r="K26" s="100">
        <f t="shared" si="2"/>
        <v>0</v>
      </c>
      <c r="L26" s="99">
        <v>1</v>
      </c>
      <c r="M26" s="99">
        <v>0</v>
      </c>
      <c r="N26" s="100">
        <v>87250</v>
      </c>
      <c r="O26" s="100">
        <v>0</v>
      </c>
      <c r="P26" s="100">
        <f t="shared" si="3"/>
        <v>0</v>
      </c>
      <c r="Q26" s="99">
        <f t="shared" si="4"/>
        <v>0</v>
      </c>
      <c r="R26" s="100">
        <v>0</v>
      </c>
      <c r="S26" s="100">
        <f t="shared" si="5"/>
        <v>0</v>
      </c>
      <c r="T26" s="100">
        <v>0</v>
      </c>
      <c r="U26" s="100">
        <f t="shared" si="6"/>
        <v>0</v>
      </c>
      <c r="V26" s="100">
        <v>0</v>
      </c>
      <c r="W26" s="100">
        <f t="shared" si="7"/>
        <v>0</v>
      </c>
      <c r="X26" s="102" t="s">
        <v>129</v>
      </c>
    </row>
    <row r="27" spans="1:24" ht="78.75" customHeight="1" thickBot="1">
      <c r="A27" s="618" t="s">
        <v>328</v>
      </c>
      <c r="B27" s="121" t="s">
        <v>161</v>
      </c>
      <c r="C27" s="18">
        <v>4</v>
      </c>
      <c r="D27" s="18">
        <v>0</v>
      </c>
      <c r="E27" s="19">
        <v>328234.70999999996</v>
      </c>
      <c r="F27" s="19">
        <v>0</v>
      </c>
      <c r="G27" s="19">
        <f t="shared" si="0"/>
        <v>0</v>
      </c>
      <c r="H27" s="19">
        <v>0</v>
      </c>
      <c r="I27" s="19">
        <f t="shared" si="1"/>
        <v>0</v>
      </c>
      <c r="J27" s="19">
        <v>0</v>
      </c>
      <c r="K27" s="19">
        <f t="shared" si="2"/>
        <v>0</v>
      </c>
      <c r="L27" s="18">
        <v>4</v>
      </c>
      <c r="M27" s="18">
        <v>0</v>
      </c>
      <c r="N27" s="19">
        <v>328234.70999999996</v>
      </c>
      <c r="O27" s="19">
        <v>0</v>
      </c>
      <c r="P27" s="19">
        <f t="shared" si="3"/>
        <v>0</v>
      </c>
      <c r="Q27" s="18">
        <f t="shared" si="4"/>
        <v>0</v>
      </c>
      <c r="R27" s="19">
        <v>0</v>
      </c>
      <c r="S27" s="19">
        <f t="shared" si="5"/>
        <v>0</v>
      </c>
      <c r="T27" s="19">
        <v>0</v>
      </c>
      <c r="U27" s="19">
        <f t="shared" si="6"/>
        <v>0</v>
      </c>
      <c r="V27" s="19">
        <v>0</v>
      </c>
      <c r="W27" s="19">
        <f t="shared" si="7"/>
        <v>0</v>
      </c>
      <c r="X27" s="92" t="s">
        <v>124</v>
      </c>
    </row>
    <row r="28" spans="1:24" ht="61.5" customHeight="1" thickBot="1">
      <c r="A28" s="619"/>
      <c r="B28" s="20" t="s">
        <v>162</v>
      </c>
      <c r="C28" s="18">
        <v>34</v>
      </c>
      <c r="D28" s="18">
        <v>15</v>
      </c>
      <c r="E28" s="19">
        <v>2032418.66</v>
      </c>
      <c r="F28" s="19">
        <v>791559.4299999999</v>
      </c>
      <c r="G28" s="19">
        <f>H28+J28</f>
        <v>385501.43000000005</v>
      </c>
      <c r="H28" s="19">
        <v>327676.1500000001</v>
      </c>
      <c r="I28" s="19">
        <f>IF(G28&lt;&gt;0,H28/G28*100,0)</f>
        <v>84.99998300914216</v>
      </c>
      <c r="J28" s="19">
        <v>57825.28</v>
      </c>
      <c r="K28" s="19">
        <f>IF(G28&lt;&gt;0,J28/G28*100,0)</f>
        <v>15.000016990857853</v>
      </c>
      <c r="L28" s="18">
        <v>34</v>
      </c>
      <c r="M28" s="99">
        <v>15</v>
      </c>
      <c r="N28" s="19">
        <v>2032418.6600000001</v>
      </c>
      <c r="O28" s="19">
        <v>791559.43</v>
      </c>
      <c r="P28" s="19">
        <f>R28+T28+V28</f>
        <v>385501.43</v>
      </c>
      <c r="Q28" s="18">
        <f>IF(G28&lt;&gt;0,P28/G28*100,0)</f>
        <v>99.99999999999999</v>
      </c>
      <c r="R28" s="19">
        <v>135675.36000000002</v>
      </c>
      <c r="S28" s="19">
        <f t="shared" si="5"/>
        <v>35.19451536146053</v>
      </c>
      <c r="T28" s="19">
        <v>232435.38</v>
      </c>
      <c r="U28" s="19">
        <f t="shared" si="6"/>
        <v>0.602942977409967</v>
      </c>
      <c r="V28" s="19">
        <v>17390.69</v>
      </c>
      <c r="W28" s="19">
        <f t="shared" si="7"/>
        <v>4.511186897542766</v>
      </c>
      <c r="X28" s="92" t="s">
        <v>139</v>
      </c>
    </row>
    <row r="29" spans="1:24" ht="54" thickBot="1">
      <c r="A29" s="21" t="s">
        <v>140</v>
      </c>
      <c r="B29" s="20" t="s">
        <v>162</v>
      </c>
      <c r="C29" s="18">
        <v>0</v>
      </c>
      <c r="D29" s="18">
        <v>0</v>
      </c>
      <c r="E29" s="19">
        <v>0</v>
      </c>
      <c r="F29" s="19">
        <v>0</v>
      </c>
      <c r="G29" s="19">
        <f t="shared" si="0"/>
        <v>0</v>
      </c>
      <c r="H29" s="19">
        <v>0</v>
      </c>
      <c r="I29" s="19">
        <f t="shared" si="1"/>
        <v>0</v>
      </c>
      <c r="J29" s="19">
        <v>0</v>
      </c>
      <c r="K29" s="19">
        <f t="shared" si="2"/>
        <v>0</v>
      </c>
      <c r="L29" s="18">
        <v>0</v>
      </c>
      <c r="M29" s="18">
        <v>0</v>
      </c>
      <c r="N29" s="19">
        <v>0</v>
      </c>
      <c r="O29" s="19">
        <v>0</v>
      </c>
      <c r="P29" s="19">
        <f t="shared" si="3"/>
        <v>0</v>
      </c>
      <c r="Q29" s="18">
        <f t="shared" si="4"/>
        <v>0</v>
      </c>
      <c r="R29" s="19">
        <v>0</v>
      </c>
      <c r="S29" s="19">
        <f t="shared" si="5"/>
        <v>0</v>
      </c>
      <c r="T29" s="19">
        <v>0</v>
      </c>
      <c r="U29" s="19">
        <f t="shared" si="6"/>
        <v>0</v>
      </c>
      <c r="V29" s="19">
        <v>0</v>
      </c>
      <c r="W29" s="19">
        <f t="shared" si="7"/>
        <v>0</v>
      </c>
      <c r="X29" s="92" t="s">
        <v>141</v>
      </c>
    </row>
    <row r="30" spans="1:24" s="16" customFormat="1" ht="72" customHeight="1" thickBot="1">
      <c r="A30" s="21" t="s">
        <v>142</v>
      </c>
      <c r="B30" s="20" t="s">
        <v>334</v>
      </c>
      <c r="C30" s="22">
        <v>1</v>
      </c>
      <c r="D30" s="104">
        <v>1</v>
      </c>
      <c r="E30" s="105">
        <v>15441218.71</v>
      </c>
      <c r="F30" s="100">
        <v>1183845</v>
      </c>
      <c r="G30" s="100">
        <v>887883.73</v>
      </c>
      <c r="H30" s="100">
        <v>756897.17</v>
      </c>
      <c r="I30" s="106">
        <f>H30/G30</f>
        <v>0.8524732962501747</v>
      </c>
      <c r="J30" s="100">
        <v>130986.56</v>
      </c>
      <c r="K30" s="106">
        <f>J30/G30</f>
        <v>0.14752670374982543</v>
      </c>
      <c r="L30" s="22">
        <v>1</v>
      </c>
      <c r="M30" s="23">
        <v>1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07">
        <v>0</v>
      </c>
      <c r="V30" s="19">
        <v>0</v>
      </c>
      <c r="W30" s="107">
        <v>0</v>
      </c>
      <c r="X30" s="24"/>
    </row>
    <row r="31" spans="1:23" s="16" customFormat="1" ht="71.25" customHeight="1" thickBot="1">
      <c r="A31" s="620" t="s">
        <v>335</v>
      </c>
      <c r="B31" s="20" t="s">
        <v>336</v>
      </c>
      <c r="C31" s="622">
        <v>1</v>
      </c>
      <c r="D31" s="622">
        <v>1</v>
      </c>
      <c r="E31" s="616">
        <v>17123319.51</v>
      </c>
      <c r="F31" s="616">
        <v>15944710.47</v>
      </c>
      <c r="G31" s="108">
        <f>H31+J31</f>
        <v>5983281.03</v>
      </c>
      <c r="H31" s="109">
        <v>5085788.88</v>
      </c>
      <c r="I31" s="106">
        <f>H31/G31</f>
        <v>0.8500000007520957</v>
      </c>
      <c r="J31" s="25">
        <v>897492.15</v>
      </c>
      <c r="K31" s="106">
        <f>J31/G31</f>
        <v>0.14999999924790428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07">
        <v>0</v>
      </c>
      <c r="V31" s="19">
        <v>0</v>
      </c>
      <c r="W31" s="107">
        <v>0</v>
      </c>
    </row>
    <row r="32" spans="1:23" s="16" customFormat="1" ht="49.5" customHeight="1" thickBot="1">
      <c r="A32" s="621"/>
      <c r="B32" s="26" t="s">
        <v>337</v>
      </c>
      <c r="C32" s="623"/>
      <c r="D32" s="623"/>
      <c r="E32" s="617"/>
      <c r="F32" s="617"/>
      <c r="G32" s="110">
        <v>36856.2</v>
      </c>
      <c r="H32" s="111">
        <v>31327.77</v>
      </c>
      <c r="I32" s="106">
        <f>H32/G32</f>
        <v>0.8500000000000001</v>
      </c>
      <c r="J32" s="27">
        <v>5528.43</v>
      </c>
      <c r="K32" s="106">
        <f>J32/G32</f>
        <v>0.15000000000000002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07">
        <v>0</v>
      </c>
      <c r="V32" s="19">
        <v>0</v>
      </c>
      <c r="W32" s="112">
        <v>0</v>
      </c>
    </row>
    <row r="33" spans="2:11" ht="15">
      <c r="B33" s="113"/>
      <c r="C33" s="113">
        <f>SUM(C8:C32)</f>
        <v>1117</v>
      </c>
      <c r="D33" s="113"/>
      <c r="E33" s="114">
        <f>SUM(E8:E32)</f>
        <v>1305822857.14</v>
      </c>
      <c r="F33" s="113"/>
      <c r="G33" s="114">
        <f>SUM(G8:G32)</f>
        <v>346926789.59</v>
      </c>
      <c r="H33" s="114">
        <f>SUM(H8:H32)</f>
        <v>294889963.76999986</v>
      </c>
      <c r="I33" s="113"/>
      <c r="J33" s="113"/>
      <c r="K33" s="113"/>
    </row>
    <row r="34" spans="2:4" ht="15">
      <c r="B34" s="115"/>
      <c r="C34" s="115"/>
      <c r="D34" s="115"/>
    </row>
    <row r="35" spans="2:4" ht="15">
      <c r="B35" s="12" t="s">
        <v>143</v>
      </c>
      <c r="C35" s="115"/>
      <c r="D35" s="115"/>
    </row>
    <row r="36" spans="2:4" ht="15">
      <c r="B36" s="115" t="s">
        <v>144</v>
      </c>
      <c r="C36" s="115"/>
      <c r="D36" s="115"/>
    </row>
    <row r="37" spans="2:4" ht="15">
      <c r="B37" s="115" t="s">
        <v>145</v>
      </c>
      <c r="C37" s="115"/>
      <c r="D37" s="115"/>
    </row>
    <row r="38" spans="2:16" ht="15">
      <c r="B38" s="115"/>
      <c r="C38" s="115"/>
      <c r="D38" s="115"/>
      <c r="E38" s="13"/>
      <c r="F38" s="13"/>
      <c r="M38" s="13"/>
      <c r="P38" s="13"/>
    </row>
    <row r="39" spans="2:4" ht="15">
      <c r="B39" s="12" t="s">
        <v>146</v>
      </c>
      <c r="C39" s="115"/>
      <c r="D39" s="115"/>
    </row>
    <row r="40" spans="1:23" ht="15">
      <c r="A40" s="116"/>
      <c r="B40" s="116"/>
      <c r="C40" s="116"/>
      <c r="D40" s="116"/>
      <c r="E40" s="117"/>
      <c r="F40" s="117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</row>
    <row r="41" spans="1:23" ht="15">
      <c r="A41" s="116"/>
      <c r="B41" s="115" t="s">
        <v>429</v>
      </c>
      <c r="C41" s="115" t="s">
        <v>430</v>
      </c>
      <c r="D41" s="115"/>
      <c r="E41" s="116"/>
      <c r="F41" s="117"/>
      <c r="G41" s="116"/>
      <c r="H41" s="118"/>
      <c r="I41" s="118"/>
      <c r="J41" s="118"/>
      <c r="K41" s="118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</row>
    <row r="42" spans="1:23" ht="15">
      <c r="A42" s="116"/>
      <c r="B42" s="119" t="s">
        <v>431</v>
      </c>
      <c r="C42" s="115" t="s">
        <v>432</v>
      </c>
      <c r="D42" s="115"/>
      <c r="E42" s="116"/>
      <c r="F42" s="117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</row>
    <row r="43" spans="1:23" ht="15">
      <c r="A43" s="116"/>
      <c r="B43" s="119" t="s">
        <v>433</v>
      </c>
      <c r="C43" s="115" t="s">
        <v>434</v>
      </c>
      <c r="D43" s="115"/>
      <c r="E43" s="118"/>
      <c r="F43" s="117"/>
      <c r="G43" s="116"/>
      <c r="H43" s="116"/>
      <c r="I43" s="116"/>
      <c r="J43" s="116"/>
      <c r="K43" s="116"/>
      <c r="L43" s="116"/>
      <c r="M43" s="120"/>
      <c r="N43" s="116"/>
      <c r="O43" s="116"/>
      <c r="P43" s="120"/>
      <c r="Q43" s="116"/>
      <c r="R43" s="116"/>
      <c r="S43" s="116"/>
      <c r="T43" s="116"/>
      <c r="U43" s="116"/>
      <c r="V43" s="116"/>
      <c r="W43" s="116"/>
    </row>
    <row r="44" spans="1:23" ht="15">
      <c r="A44" s="116"/>
      <c r="B44" s="119" t="s">
        <v>435</v>
      </c>
      <c r="C44" s="115" t="s">
        <v>436</v>
      </c>
      <c r="D44" s="115"/>
      <c r="E44" s="116"/>
      <c r="F44" s="117"/>
      <c r="G44" s="116"/>
      <c r="H44" s="116"/>
      <c r="I44" s="116"/>
      <c r="J44" s="116"/>
      <c r="K44" s="116"/>
      <c r="L44" s="116"/>
      <c r="M44" s="120"/>
      <c r="N44" s="116"/>
      <c r="O44" s="116"/>
      <c r="P44" s="120"/>
      <c r="Q44" s="116"/>
      <c r="R44" s="116"/>
      <c r="S44" s="116"/>
      <c r="T44" s="116"/>
      <c r="U44" s="116"/>
      <c r="V44" s="116"/>
      <c r="W44" s="116"/>
    </row>
    <row r="45" spans="1:23" ht="15">
      <c r="A45" s="116"/>
      <c r="B45" s="119" t="s">
        <v>437</v>
      </c>
      <c r="C45" s="115" t="s">
        <v>432</v>
      </c>
      <c r="D45" s="115"/>
      <c r="E45" s="116"/>
      <c r="F45" s="117"/>
      <c r="G45" s="116"/>
      <c r="H45" s="116"/>
      <c r="I45" s="116"/>
      <c r="J45" s="116"/>
      <c r="K45" s="116"/>
      <c r="L45" s="116"/>
      <c r="M45" s="120"/>
      <c r="N45" s="116"/>
      <c r="O45" s="116"/>
      <c r="P45" s="120"/>
      <c r="Q45" s="116"/>
      <c r="R45" s="116"/>
      <c r="S45" s="116"/>
      <c r="T45" s="116"/>
      <c r="U45" s="116"/>
      <c r="V45" s="116"/>
      <c r="W45" s="116"/>
    </row>
    <row r="46" spans="2:4" ht="15">
      <c r="B46" s="115" t="s">
        <v>147</v>
      </c>
      <c r="C46" s="115" t="s">
        <v>148</v>
      </c>
      <c r="D46" s="115"/>
    </row>
    <row r="47" spans="2:4" ht="15">
      <c r="B47" s="115" t="s">
        <v>149</v>
      </c>
      <c r="C47" s="115" t="s">
        <v>150</v>
      </c>
      <c r="D47" s="115"/>
    </row>
    <row r="48" spans="2:4" ht="15">
      <c r="B48" s="115"/>
      <c r="C48" s="115"/>
      <c r="D48" s="115"/>
    </row>
  </sheetData>
  <sheetProtection/>
  <mergeCells count="40">
    <mergeCell ref="F31:F32"/>
    <mergeCell ref="A27:A28"/>
    <mergeCell ref="A31:A32"/>
    <mergeCell ref="C31:C32"/>
    <mergeCell ref="D31:D32"/>
    <mergeCell ref="A14:A15"/>
    <mergeCell ref="A16:A17"/>
    <mergeCell ref="A18:A19"/>
    <mergeCell ref="A20:A21"/>
    <mergeCell ref="E31:E32"/>
    <mergeCell ref="A25:A26"/>
    <mergeCell ref="P3:W3"/>
    <mergeCell ref="P4:Q4"/>
    <mergeCell ref="R4:W4"/>
    <mergeCell ref="A8:A9"/>
    <mergeCell ref="A10:A11"/>
    <mergeCell ref="A12:A13"/>
    <mergeCell ref="G3:K4"/>
    <mergeCell ref="E5:E6"/>
    <mergeCell ref="F5:F6"/>
    <mergeCell ref="G5:G6"/>
    <mergeCell ref="J5:K5"/>
    <mergeCell ref="N3:O4"/>
    <mergeCell ref="V5:W5"/>
    <mergeCell ref="N5:N6"/>
    <mergeCell ref="O5:O6"/>
    <mergeCell ref="P5:P6"/>
    <mergeCell ref="Q5:Q6"/>
    <mergeCell ref="R5:S5"/>
    <mergeCell ref="T5:U5"/>
    <mergeCell ref="A3:A6"/>
    <mergeCell ref="B3:B6"/>
    <mergeCell ref="C5:C6"/>
    <mergeCell ref="D5:D6"/>
    <mergeCell ref="L5:L6"/>
    <mergeCell ref="M5:M6"/>
    <mergeCell ref="L3:M4"/>
    <mergeCell ref="H5:I5"/>
    <mergeCell ref="C3:D4"/>
    <mergeCell ref="E3:F4"/>
  </mergeCells>
  <hyperlinks>
    <hyperlink ref="R4" r:id="rId1" display="_ftn1"/>
  </hyperlink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44" r:id="rId2"/>
  <headerFooter>
    <oddHeader>&amp;RZałącznik I do sprawozdania okresowego za I półrocze 2011 r. - RPO WL</oddHeader>
    <oddFooter>&amp;R&amp;P/&amp;N</oddFooter>
  </headerFooter>
  <rowBreaks count="1" manualBreakCount="1">
    <brk id="2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4.7109375" style="0" customWidth="1"/>
    <col min="2" max="2" width="58.8515625" style="0" customWidth="1"/>
    <col min="3" max="3" width="16.140625" style="0" customWidth="1"/>
    <col min="4" max="4" width="19.421875" style="0" customWidth="1"/>
  </cols>
  <sheetData>
    <row r="1" spans="1:8" ht="24" customHeight="1">
      <c r="A1" s="624" t="s">
        <v>527</v>
      </c>
      <c r="B1" s="624"/>
      <c r="C1" s="624"/>
      <c r="D1" s="624"/>
      <c r="E1" s="122"/>
      <c r="F1" s="122"/>
      <c r="G1" s="122"/>
      <c r="H1" s="122"/>
    </row>
    <row r="2" spans="1:8" ht="27.75" customHeight="1">
      <c r="A2" s="624"/>
      <c r="B2" s="624"/>
      <c r="C2" s="624"/>
      <c r="D2" s="624"/>
      <c r="E2" s="122"/>
      <c r="F2" s="122"/>
      <c r="G2" s="122"/>
      <c r="H2" s="122"/>
    </row>
    <row r="3" spans="1:8" ht="20.25" customHeight="1">
      <c r="A3" s="122"/>
      <c r="B3" s="122"/>
      <c r="C3" s="122"/>
      <c r="D3" s="122"/>
      <c r="E3" s="122"/>
      <c r="F3" s="122"/>
      <c r="G3" s="122"/>
      <c r="H3" s="122"/>
    </row>
    <row r="4" spans="1:4" ht="96.75" customHeight="1">
      <c r="A4" s="8" t="s">
        <v>267</v>
      </c>
      <c r="B4" s="8" t="s">
        <v>268</v>
      </c>
      <c r="C4" s="8" t="s">
        <v>269</v>
      </c>
      <c r="D4" s="8" t="s">
        <v>270</v>
      </c>
    </row>
    <row r="5" spans="1:4" ht="12.75">
      <c r="A5" s="9" t="s">
        <v>271</v>
      </c>
      <c r="B5" s="10" t="s">
        <v>438</v>
      </c>
      <c r="C5" s="83">
        <v>13</v>
      </c>
      <c r="D5" s="11">
        <v>2116882.08523597</v>
      </c>
    </row>
    <row r="6" spans="1:4" ht="12.75">
      <c r="A6" s="9" t="s">
        <v>272</v>
      </c>
      <c r="B6" s="10" t="s">
        <v>439</v>
      </c>
      <c r="C6" s="83">
        <v>50</v>
      </c>
      <c r="D6" s="11">
        <v>7765180.5978584625</v>
      </c>
    </row>
    <row r="7" spans="1:4" ht="12.75">
      <c r="A7" s="9" t="s">
        <v>273</v>
      </c>
      <c r="B7" s="10" t="s">
        <v>440</v>
      </c>
      <c r="C7" s="123">
        <v>15</v>
      </c>
      <c r="D7" s="11">
        <v>34011769.870000005</v>
      </c>
    </row>
    <row r="8" spans="1:4" ht="12.75">
      <c r="A8" s="9" t="s">
        <v>274</v>
      </c>
      <c r="B8" s="10" t="s">
        <v>441</v>
      </c>
      <c r="C8" s="83">
        <v>13</v>
      </c>
      <c r="D8" s="11">
        <v>2272159.921151694</v>
      </c>
    </row>
    <row r="9" spans="1:4" ht="12.75">
      <c r="A9" s="9" t="s">
        <v>275</v>
      </c>
      <c r="B9" s="10" t="s">
        <v>152</v>
      </c>
      <c r="C9" s="83">
        <v>11</v>
      </c>
      <c r="D9" s="11">
        <v>4206185.245970265</v>
      </c>
    </row>
    <row r="10" spans="1:4" ht="12.75">
      <c r="A10" s="9" t="s">
        <v>276</v>
      </c>
      <c r="B10" s="10" t="s">
        <v>442</v>
      </c>
      <c r="C10" s="83">
        <v>5</v>
      </c>
      <c r="D10" s="11">
        <v>525754.2399231754</v>
      </c>
    </row>
    <row r="11" spans="1:4" ht="12.75">
      <c r="A11" s="9" t="s">
        <v>443</v>
      </c>
      <c r="B11" s="10" t="s">
        <v>444</v>
      </c>
      <c r="C11" s="83">
        <v>5</v>
      </c>
      <c r="D11" s="11">
        <v>636925.6022183619</v>
      </c>
    </row>
    <row r="12" spans="1:4" ht="12.75">
      <c r="A12" s="9" t="s">
        <v>277</v>
      </c>
      <c r="B12" s="10" t="s">
        <v>445</v>
      </c>
      <c r="C12" s="83">
        <v>6</v>
      </c>
      <c r="D12" s="11">
        <v>231863.27</v>
      </c>
    </row>
    <row r="13" spans="1:4" ht="12.75">
      <c r="A13" s="9" t="s">
        <v>446</v>
      </c>
      <c r="B13" s="10" t="s">
        <v>447</v>
      </c>
      <c r="C13" s="83">
        <v>10</v>
      </c>
      <c r="D13" s="11">
        <v>1094189.0927039983</v>
      </c>
    </row>
    <row r="14" spans="1:4" ht="12.75">
      <c r="A14" s="9" t="s">
        <v>278</v>
      </c>
      <c r="B14" s="10" t="s">
        <v>105</v>
      </c>
      <c r="C14" s="83">
        <v>4</v>
      </c>
      <c r="D14" s="11">
        <v>30583.317996542602</v>
      </c>
    </row>
    <row r="15" spans="1:4" ht="12.75">
      <c r="A15" s="9" t="s">
        <v>106</v>
      </c>
      <c r="B15" s="10" t="s">
        <v>107</v>
      </c>
      <c r="C15" s="83">
        <v>24</v>
      </c>
      <c r="D15" s="11">
        <v>2000070.1469415303</v>
      </c>
    </row>
    <row r="16" spans="1:4" ht="12.75">
      <c r="A16" s="9" t="s">
        <v>310</v>
      </c>
      <c r="B16" s="10" t="s">
        <v>279</v>
      </c>
      <c r="C16" s="83">
        <v>156</v>
      </c>
      <c r="D16" s="11">
        <f>D5+D6+D7+D8+D9+D10+D11+D12+D13+D14+D15</f>
        <v>54891563.39</v>
      </c>
    </row>
    <row r="18" spans="1:4" ht="93.75" customHeight="1">
      <c r="A18" s="8" t="s">
        <v>267</v>
      </c>
      <c r="B18" s="8" t="s">
        <v>268</v>
      </c>
      <c r="C18" s="8" t="s">
        <v>269</v>
      </c>
      <c r="D18" s="8" t="s">
        <v>270</v>
      </c>
    </row>
    <row r="19" spans="1:4" ht="48" customHeight="1">
      <c r="A19" s="9" t="s">
        <v>271</v>
      </c>
      <c r="B19" s="10" t="s">
        <v>158</v>
      </c>
      <c r="C19" s="9">
        <v>13</v>
      </c>
      <c r="D19" s="11">
        <v>34001095.57</v>
      </c>
    </row>
    <row r="20" spans="1:4" ht="117" customHeight="1">
      <c r="A20" s="9" t="s">
        <v>272</v>
      </c>
      <c r="B20" s="10" t="s">
        <v>159</v>
      </c>
      <c r="C20" s="9">
        <v>17</v>
      </c>
      <c r="D20" s="11">
        <v>12155023.68</v>
      </c>
    </row>
    <row r="21" spans="1:4" ht="126" customHeight="1">
      <c r="A21" s="9" t="s">
        <v>273</v>
      </c>
      <c r="B21" s="10" t="s">
        <v>160</v>
      </c>
      <c r="C21" s="9">
        <v>14</v>
      </c>
      <c r="D21" s="11">
        <v>8735444.14</v>
      </c>
    </row>
    <row r="22" spans="1:4" ht="12.75">
      <c r="A22" s="9" t="s">
        <v>274</v>
      </c>
      <c r="B22" s="10" t="s">
        <v>279</v>
      </c>
      <c r="C22" s="9">
        <v>44</v>
      </c>
      <c r="D22" s="11">
        <f>D19+D20+D21</f>
        <v>54891563.39</v>
      </c>
    </row>
  </sheetData>
  <sheetProtection/>
  <mergeCells count="1">
    <mergeCell ref="A1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&amp;RZałącznik I do sprawozdania okresowego za I półrocze 2011 r. - RPO WL</oddHeader>
    <oddFooter>&amp;L&amp;P&amp;R&amp;P/&amp;N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89"/>
  <sheetViews>
    <sheetView zoomScaleSheetLayoutView="100" zoomScalePageLayoutView="0" workbookViewId="0" topLeftCell="A56">
      <selection activeCell="B44" sqref="B44:B46"/>
    </sheetView>
  </sheetViews>
  <sheetFormatPr defaultColWidth="9.140625" defaultRowHeight="12.75"/>
  <cols>
    <col min="1" max="1" width="9.7109375" style="124" customWidth="1"/>
    <col min="2" max="2" width="23.57421875" style="0" customWidth="1"/>
    <col min="4" max="4" width="15.421875" style="0" bestFit="1" customWidth="1"/>
    <col min="5" max="6" width="5.7109375" style="0" customWidth="1"/>
    <col min="7" max="12" width="5.7109375" style="3" customWidth="1"/>
    <col min="13" max="13" width="5.7109375" style="1" customWidth="1"/>
    <col min="14" max="16" width="5.7109375" style="0" customWidth="1"/>
    <col min="17" max="18" width="5.7109375" style="1" customWidth="1"/>
    <col min="19" max="20" width="5.7109375" style="0" customWidth="1"/>
    <col min="21" max="22" width="5.7109375" style="1" customWidth="1"/>
  </cols>
  <sheetData>
    <row r="1" ht="12.75">
      <c r="A1" s="57"/>
    </row>
    <row r="2" spans="1:5" ht="12.75">
      <c r="A2" s="272" t="s">
        <v>510</v>
      </c>
      <c r="B2" s="272"/>
      <c r="C2" s="272"/>
      <c r="D2" s="272"/>
      <c r="E2" s="125"/>
    </row>
    <row r="3" spans="1:4" ht="12.75">
      <c r="A3" s="272" t="s">
        <v>173</v>
      </c>
      <c r="B3" s="272"/>
      <c r="C3" s="272"/>
      <c r="D3" s="272"/>
    </row>
    <row r="4" ht="13.5" thickBot="1"/>
    <row r="5" spans="1:22" ht="25.5" customHeight="1">
      <c r="A5" s="398" t="s">
        <v>511</v>
      </c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399"/>
      <c r="T5" s="399"/>
      <c r="U5" s="399"/>
      <c r="V5" s="400"/>
    </row>
    <row r="6" spans="1:22" s="7" customFormat="1" ht="15" customHeight="1">
      <c r="A6" s="339" t="s">
        <v>114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1"/>
    </row>
    <row r="7" spans="1:22" ht="12.75" customHeight="1">
      <c r="A7" s="276" t="s">
        <v>115</v>
      </c>
      <c r="B7" s="278" t="s">
        <v>116</v>
      </c>
      <c r="C7" s="280" t="s">
        <v>217</v>
      </c>
      <c r="D7" s="147" t="s">
        <v>164</v>
      </c>
      <c r="E7" s="397">
        <v>2007</v>
      </c>
      <c r="F7" s="397"/>
      <c r="G7" s="397">
        <v>2008</v>
      </c>
      <c r="H7" s="397"/>
      <c r="I7" s="395">
        <v>2009</v>
      </c>
      <c r="J7" s="395"/>
      <c r="K7" s="397">
        <v>2010</v>
      </c>
      <c r="L7" s="397"/>
      <c r="M7" s="397">
        <v>2011</v>
      </c>
      <c r="N7" s="397"/>
      <c r="O7" s="397">
        <v>2012</v>
      </c>
      <c r="P7" s="397"/>
      <c r="Q7" s="395">
        <v>2013</v>
      </c>
      <c r="R7" s="395"/>
      <c r="S7" s="397">
        <v>2014</v>
      </c>
      <c r="T7" s="397"/>
      <c r="U7" s="395">
        <v>2015</v>
      </c>
      <c r="V7" s="396"/>
    </row>
    <row r="8" spans="1:22" ht="13.5" thickBot="1">
      <c r="A8" s="277"/>
      <c r="B8" s="279"/>
      <c r="C8" s="281"/>
      <c r="D8" s="139" t="s">
        <v>165</v>
      </c>
      <c r="E8" s="140" t="s">
        <v>166</v>
      </c>
      <c r="F8" s="140" t="s">
        <v>167</v>
      </c>
      <c r="G8" s="140" t="s">
        <v>166</v>
      </c>
      <c r="H8" s="140" t="s">
        <v>167</v>
      </c>
      <c r="I8" s="140" t="s">
        <v>166</v>
      </c>
      <c r="J8" s="140" t="s">
        <v>167</v>
      </c>
      <c r="K8" s="140" t="s">
        <v>166</v>
      </c>
      <c r="L8" s="140" t="s">
        <v>167</v>
      </c>
      <c r="M8" s="141" t="s">
        <v>166</v>
      </c>
      <c r="N8" s="140" t="s">
        <v>167</v>
      </c>
      <c r="O8" s="140" t="s">
        <v>166</v>
      </c>
      <c r="P8" s="140" t="s">
        <v>167</v>
      </c>
      <c r="Q8" s="141" t="s">
        <v>166</v>
      </c>
      <c r="R8" s="141" t="s">
        <v>167</v>
      </c>
      <c r="S8" s="140" t="s">
        <v>166</v>
      </c>
      <c r="T8" s="140" t="s">
        <v>167</v>
      </c>
      <c r="U8" s="141" t="s">
        <v>166</v>
      </c>
      <c r="V8" s="142" t="s">
        <v>167</v>
      </c>
    </row>
    <row r="9" spans="1:22" ht="12.75">
      <c r="A9" s="380"/>
      <c r="B9" s="299" t="s">
        <v>222</v>
      </c>
      <c r="C9" s="300" t="s">
        <v>224</v>
      </c>
      <c r="D9" s="126" t="s">
        <v>168</v>
      </c>
      <c r="E9" s="127">
        <v>0</v>
      </c>
      <c r="F9" s="127">
        <v>0</v>
      </c>
      <c r="G9" s="127">
        <v>0</v>
      </c>
      <c r="H9" s="127">
        <v>0</v>
      </c>
      <c r="I9" s="127">
        <v>0</v>
      </c>
      <c r="J9" s="127">
        <v>0</v>
      </c>
      <c r="K9" s="127">
        <v>0</v>
      </c>
      <c r="L9" s="127">
        <v>0</v>
      </c>
      <c r="M9" s="129">
        <v>0</v>
      </c>
      <c r="N9" s="127" t="s">
        <v>163</v>
      </c>
      <c r="O9" s="127" t="s">
        <v>163</v>
      </c>
      <c r="P9" s="127" t="s">
        <v>163</v>
      </c>
      <c r="Q9" s="129" t="s">
        <v>163</v>
      </c>
      <c r="R9" s="129" t="s">
        <v>163</v>
      </c>
      <c r="S9" s="127" t="s">
        <v>163</v>
      </c>
      <c r="T9" s="127" t="s">
        <v>163</v>
      </c>
      <c r="U9" s="129" t="s">
        <v>163</v>
      </c>
      <c r="V9" s="130" t="s">
        <v>163</v>
      </c>
    </row>
    <row r="10" spans="1:22" ht="24">
      <c r="A10" s="381"/>
      <c r="B10" s="241"/>
      <c r="C10" s="258"/>
      <c r="D10" s="2" t="s">
        <v>219</v>
      </c>
      <c r="E10" s="239" t="s">
        <v>163</v>
      </c>
      <c r="F10" s="239"/>
      <c r="G10" s="242" t="s">
        <v>163</v>
      </c>
      <c r="H10" s="242"/>
      <c r="I10" s="239" t="s">
        <v>163</v>
      </c>
      <c r="J10" s="239"/>
      <c r="K10" s="239">
        <v>375</v>
      </c>
      <c r="L10" s="239"/>
      <c r="M10" s="239" t="s">
        <v>163</v>
      </c>
      <c r="N10" s="239"/>
      <c r="O10" s="239" t="s">
        <v>163</v>
      </c>
      <c r="P10" s="239"/>
      <c r="Q10" s="242">
        <v>1500</v>
      </c>
      <c r="R10" s="242"/>
      <c r="S10" s="239" t="s">
        <v>163</v>
      </c>
      <c r="T10" s="239"/>
      <c r="U10" s="242">
        <v>1530</v>
      </c>
      <c r="V10" s="243"/>
    </row>
    <row r="11" spans="1:22" ht="23.25" customHeight="1" thickBot="1">
      <c r="A11" s="382"/>
      <c r="B11" s="332"/>
      <c r="C11" s="321"/>
      <c r="D11" s="131" t="s">
        <v>220</v>
      </c>
      <c r="E11" s="326">
        <v>0</v>
      </c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8"/>
    </row>
    <row r="12" spans="1:22" ht="12.75">
      <c r="A12" s="285"/>
      <c r="B12" s="299" t="s">
        <v>223</v>
      </c>
      <c r="C12" s="383" t="s">
        <v>117</v>
      </c>
      <c r="D12" s="126" t="s">
        <v>168</v>
      </c>
      <c r="E12" s="127">
        <v>0</v>
      </c>
      <c r="F12" s="127">
        <v>0</v>
      </c>
      <c r="G12" s="127">
        <v>0</v>
      </c>
      <c r="H12" s="127">
        <v>0</v>
      </c>
      <c r="I12" s="127">
        <v>0</v>
      </c>
      <c r="J12" s="127">
        <v>0</v>
      </c>
      <c r="K12" s="127">
        <v>0</v>
      </c>
      <c r="L12" s="127">
        <v>0</v>
      </c>
      <c r="M12" s="129">
        <v>0</v>
      </c>
      <c r="N12" s="127" t="s">
        <v>163</v>
      </c>
      <c r="O12" s="127" t="s">
        <v>163</v>
      </c>
      <c r="P12" s="127" t="s">
        <v>163</v>
      </c>
      <c r="Q12" s="129" t="s">
        <v>163</v>
      </c>
      <c r="R12" s="129" t="s">
        <v>163</v>
      </c>
      <c r="S12" s="127" t="s">
        <v>163</v>
      </c>
      <c r="T12" s="127" t="s">
        <v>163</v>
      </c>
      <c r="U12" s="129" t="s">
        <v>163</v>
      </c>
      <c r="V12" s="130" t="s">
        <v>163</v>
      </c>
    </row>
    <row r="13" spans="1:22" ht="24">
      <c r="A13" s="240"/>
      <c r="B13" s="241"/>
      <c r="C13" s="384"/>
      <c r="D13" s="2" t="s">
        <v>219</v>
      </c>
      <c r="E13" s="239" t="s">
        <v>163</v>
      </c>
      <c r="F13" s="239"/>
      <c r="G13" s="242" t="s">
        <v>163</v>
      </c>
      <c r="H13" s="242"/>
      <c r="I13" s="239" t="s">
        <v>163</v>
      </c>
      <c r="J13" s="239"/>
      <c r="K13" s="239">
        <v>2500</v>
      </c>
      <c r="L13" s="239"/>
      <c r="M13" s="239" t="s">
        <v>163</v>
      </c>
      <c r="N13" s="239"/>
      <c r="O13" s="239" t="s">
        <v>163</v>
      </c>
      <c r="P13" s="239"/>
      <c r="Q13" s="242">
        <v>10000</v>
      </c>
      <c r="R13" s="242"/>
      <c r="S13" s="239" t="s">
        <v>163</v>
      </c>
      <c r="T13" s="239"/>
      <c r="U13" s="242">
        <v>10200</v>
      </c>
      <c r="V13" s="243"/>
    </row>
    <row r="14" spans="1:22" ht="13.5" thickBot="1">
      <c r="A14" s="317"/>
      <c r="B14" s="332"/>
      <c r="C14" s="385"/>
      <c r="D14" s="131" t="s">
        <v>220</v>
      </c>
      <c r="E14" s="326">
        <v>0</v>
      </c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327"/>
      <c r="V14" s="328"/>
    </row>
    <row r="15" spans="1:22" ht="12.75">
      <c r="A15" s="285"/>
      <c r="B15" s="299" t="s">
        <v>225</v>
      </c>
      <c r="C15" s="300" t="s">
        <v>218</v>
      </c>
      <c r="D15" s="126" t="s">
        <v>168</v>
      </c>
      <c r="E15" s="127">
        <v>0</v>
      </c>
      <c r="F15" s="127">
        <v>0</v>
      </c>
      <c r="G15" s="127">
        <v>0</v>
      </c>
      <c r="H15" s="127">
        <v>0</v>
      </c>
      <c r="I15" s="127">
        <v>2</v>
      </c>
      <c r="J15" s="127">
        <v>2</v>
      </c>
      <c r="K15" s="127">
        <v>5</v>
      </c>
      <c r="L15" s="127">
        <v>6</v>
      </c>
      <c r="M15" s="129">
        <v>10</v>
      </c>
      <c r="N15" s="127" t="s">
        <v>163</v>
      </c>
      <c r="O15" s="127" t="s">
        <v>163</v>
      </c>
      <c r="P15" s="127" t="s">
        <v>163</v>
      </c>
      <c r="Q15" s="129" t="s">
        <v>163</v>
      </c>
      <c r="R15" s="129" t="s">
        <v>163</v>
      </c>
      <c r="S15" s="127" t="s">
        <v>163</v>
      </c>
      <c r="T15" s="127" t="s">
        <v>163</v>
      </c>
      <c r="U15" s="129" t="s">
        <v>163</v>
      </c>
      <c r="V15" s="130" t="s">
        <v>163</v>
      </c>
    </row>
    <row r="16" spans="1:22" ht="24">
      <c r="A16" s="240"/>
      <c r="B16" s="241"/>
      <c r="C16" s="258"/>
      <c r="D16" s="2" t="s">
        <v>219</v>
      </c>
      <c r="E16" s="239" t="s">
        <v>163</v>
      </c>
      <c r="F16" s="239"/>
      <c r="G16" s="242" t="s">
        <v>163</v>
      </c>
      <c r="H16" s="242"/>
      <c r="I16" s="239" t="s">
        <v>163</v>
      </c>
      <c r="J16" s="239"/>
      <c r="K16" s="239">
        <v>15</v>
      </c>
      <c r="L16" s="239"/>
      <c r="M16" s="239" t="s">
        <v>163</v>
      </c>
      <c r="N16" s="239"/>
      <c r="O16" s="239" t="s">
        <v>163</v>
      </c>
      <c r="P16" s="239"/>
      <c r="Q16" s="242">
        <v>60</v>
      </c>
      <c r="R16" s="242"/>
      <c r="S16" s="239" t="s">
        <v>163</v>
      </c>
      <c r="T16" s="239"/>
      <c r="U16" s="242">
        <v>61</v>
      </c>
      <c r="V16" s="243"/>
    </row>
    <row r="17" spans="1:22" ht="11.25" customHeight="1" thickBot="1">
      <c r="A17" s="317"/>
      <c r="B17" s="332"/>
      <c r="C17" s="321"/>
      <c r="D17" s="131" t="s">
        <v>220</v>
      </c>
      <c r="E17" s="326">
        <v>0</v>
      </c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7"/>
      <c r="U17" s="327"/>
      <c r="V17" s="328"/>
    </row>
    <row r="18" spans="1:22" ht="12.75">
      <c r="A18" s="285"/>
      <c r="B18" s="299" t="s">
        <v>14</v>
      </c>
      <c r="C18" s="383" t="s">
        <v>224</v>
      </c>
      <c r="D18" s="126" t="s">
        <v>168</v>
      </c>
      <c r="E18" s="127">
        <v>0</v>
      </c>
      <c r="F18" s="127">
        <v>0</v>
      </c>
      <c r="G18" s="127">
        <v>0</v>
      </c>
      <c r="H18" s="127">
        <v>0</v>
      </c>
      <c r="I18" s="127">
        <v>0</v>
      </c>
      <c r="J18" s="127">
        <v>0</v>
      </c>
      <c r="K18" s="127">
        <v>0</v>
      </c>
      <c r="L18" s="127">
        <v>0</v>
      </c>
      <c r="M18" s="129">
        <v>0</v>
      </c>
      <c r="N18" s="127" t="s">
        <v>163</v>
      </c>
      <c r="O18" s="127" t="s">
        <v>163</v>
      </c>
      <c r="P18" s="127" t="s">
        <v>163</v>
      </c>
      <c r="Q18" s="129" t="s">
        <v>163</v>
      </c>
      <c r="R18" s="129" t="s">
        <v>163</v>
      </c>
      <c r="S18" s="127" t="s">
        <v>163</v>
      </c>
      <c r="T18" s="127" t="s">
        <v>163</v>
      </c>
      <c r="U18" s="129" t="s">
        <v>163</v>
      </c>
      <c r="V18" s="130" t="s">
        <v>163</v>
      </c>
    </row>
    <row r="19" spans="1:22" ht="24">
      <c r="A19" s="240"/>
      <c r="B19" s="241"/>
      <c r="C19" s="384"/>
      <c r="D19" s="2" t="s">
        <v>219</v>
      </c>
      <c r="E19" s="239" t="s">
        <v>163</v>
      </c>
      <c r="F19" s="239"/>
      <c r="G19" s="242" t="s">
        <v>163</v>
      </c>
      <c r="H19" s="242"/>
      <c r="I19" s="239" t="s">
        <v>163</v>
      </c>
      <c r="J19" s="239"/>
      <c r="K19" s="239">
        <v>2000</v>
      </c>
      <c r="L19" s="239"/>
      <c r="M19" s="239" t="s">
        <v>163</v>
      </c>
      <c r="N19" s="239"/>
      <c r="O19" s="239" t="s">
        <v>163</v>
      </c>
      <c r="P19" s="239"/>
      <c r="Q19" s="242">
        <v>8000</v>
      </c>
      <c r="R19" s="242"/>
      <c r="S19" s="239" t="s">
        <v>163</v>
      </c>
      <c r="T19" s="239"/>
      <c r="U19" s="242">
        <v>8160</v>
      </c>
      <c r="V19" s="243"/>
    </row>
    <row r="20" spans="1:22" ht="13.5" thickBot="1">
      <c r="A20" s="317"/>
      <c r="B20" s="332"/>
      <c r="C20" s="385"/>
      <c r="D20" s="131" t="s">
        <v>220</v>
      </c>
      <c r="E20" s="326">
        <v>0</v>
      </c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7"/>
      <c r="T20" s="327"/>
      <c r="U20" s="327"/>
      <c r="V20" s="328"/>
    </row>
    <row r="21" spans="1:22" ht="12.75">
      <c r="A21" s="246" t="s">
        <v>202</v>
      </c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8"/>
    </row>
    <row r="22" spans="1:22" ht="12.75" customHeight="1">
      <c r="A22" s="276" t="s">
        <v>115</v>
      </c>
      <c r="B22" s="278" t="s">
        <v>116</v>
      </c>
      <c r="C22" s="280" t="s">
        <v>217</v>
      </c>
      <c r="D22" s="147" t="s">
        <v>164</v>
      </c>
      <c r="E22" s="397">
        <v>2007</v>
      </c>
      <c r="F22" s="397"/>
      <c r="G22" s="397">
        <v>2008</v>
      </c>
      <c r="H22" s="397"/>
      <c r="I22" s="395">
        <v>2009</v>
      </c>
      <c r="J22" s="395"/>
      <c r="K22" s="397">
        <v>2010</v>
      </c>
      <c r="L22" s="397"/>
      <c r="M22" s="397">
        <v>2011</v>
      </c>
      <c r="N22" s="397"/>
      <c r="O22" s="397">
        <v>2012</v>
      </c>
      <c r="P22" s="397"/>
      <c r="Q22" s="395">
        <v>2013</v>
      </c>
      <c r="R22" s="395"/>
      <c r="S22" s="397">
        <v>2014</v>
      </c>
      <c r="T22" s="397"/>
      <c r="U22" s="395">
        <v>2015</v>
      </c>
      <c r="V22" s="396"/>
    </row>
    <row r="23" spans="1:22" ht="13.5" thickBot="1">
      <c r="A23" s="277"/>
      <c r="B23" s="279"/>
      <c r="C23" s="281"/>
      <c r="D23" s="139" t="s">
        <v>165</v>
      </c>
      <c r="E23" s="140" t="s">
        <v>166</v>
      </c>
      <c r="F23" s="140" t="s">
        <v>167</v>
      </c>
      <c r="G23" s="140" t="s">
        <v>166</v>
      </c>
      <c r="H23" s="140" t="s">
        <v>167</v>
      </c>
      <c r="I23" s="140" t="s">
        <v>166</v>
      </c>
      <c r="J23" s="140" t="s">
        <v>167</v>
      </c>
      <c r="K23" s="140" t="s">
        <v>166</v>
      </c>
      <c r="L23" s="140" t="s">
        <v>167</v>
      </c>
      <c r="M23" s="141" t="s">
        <v>166</v>
      </c>
      <c r="N23" s="140" t="s">
        <v>167</v>
      </c>
      <c r="O23" s="140" t="s">
        <v>166</v>
      </c>
      <c r="P23" s="140" t="s">
        <v>167</v>
      </c>
      <c r="Q23" s="141" t="s">
        <v>166</v>
      </c>
      <c r="R23" s="141" t="s">
        <v>167</v>
      </c>
      <c r="S23" s="140" t="s">
        <v>166</v>
      </c>
      <c r="T23" s="140" t="s">
        <v>167</v>
      </c>
      <c r="U23" s="141" t="s">
        <v>166</v>
      </c>
      <c r="V23" s="142" t="s">
        <v>167</v>
      </c>
    </row>
    <row r="24" spans="1:22" ht="12.75">
      <c r="A24" s="380"/>
      <c r="B24" s="299" t="s">
        <v>213</v>
      </c>
      <c r="C24" s="383" t="s">
        <v>218</v>
      </c>
      <c r="D24" s="126" t="s">
        <v>168</v>
      </c>
      <c r="E24" s="127">
        <v>0</v>
      </c>
      <c r="F24" s="127">
        <v>0</v>
      </c>
      <c r="G24" s="127">
        <v>0</v>
      </c>
      <c r="H24" s="127">
        <v>0</v>
      </c>
      <c r="I24" s="127">
        <v>0</v>
      </c>
      <c r="J24" s="133">
        <v>0</v>
      </c>
      <c r="K24" s="133">
        <v>0</v>
      </c>
      <c r="L24" s="133">
        <v>0</v>
      </c>
      <c r="M24" s="134">
        <v>0</v>
      </c>
      <c r="N24" s="133" t="s">
        <v>163</v>
      </c>
      <c r="O24" s="133" t="s">
        <v>163</v>
      </c>
      <c r="P24" s="133" t="s">
        <v>163</v>
      </c>
      <c r="Q24" s="134" t="s">
        <v>163</v>
      </c>
      <c r="R24" s="134" t="s">
        <v>163</v>
      </c>
      <c r="S24" s="133" t="s">
        <v>163</v>
      </c>
      <c r="T24" s="133" t="s">
        <v>163</v>
      </c>
      <c r="U24" s="134" t="s">
        <v>163</v>
      </c>
      <c r="V24" s="135" t="s">
        <v>163</v>
      </c>
    </row>
    <row r="25" spans="1:22" ht="24">
      <c r="A25" s="381"/>
      <c r="B25" s="241"/>
      <c r="C25" s="384"/>
      <c r="D25" s="2" t="s">
        <v>219</v>
      </c>
      <c r="E25" s="239" t="s">
        <v>163</v>
      </c>
      <c r="F25" s="239"/>
      <c r="G25" s="306" t="s">
        <v>163</v>
      </c>
      <c r="H25" s="306"/>
      <c r="I25" s="307" t="s">
        <v>163</v>
      </c>
      <c r="J25" s="307"/>
      <c r="K25" s="308">
        <v>750</v>
      </c>
      <c r="L25" s="308"/>
      <c r="M25" s="308" t="s">
        <v>163</v>
      </c>
      <c r="N25" s="308"/>
      <c r="O25" s="308" t="s">
        <v>163</v>
      </c>
      <c r="P25" s="308"/>
      <c r="Q25" s="253">
        <v>3000</v>
      </c>
      <c r="R25" s="253"/>
      <c r="S25" s="308" t="s">
        <v>163</v>
      </c>
      <c r="T25" s="308"/>
      <c r="U25" s="253">
        <v>3060</v>
      </c>
      <c r="V25" s="301"/>
    </row>
    <row r="26" spans="1:22" ht="13.5" thickBot="1">
      <c r="A26" s="382"/>
      <c r="B26" s="332"/>
      <c r="C26" s="385"/>
      <c r="D26" s="131" t="s">
        <v>220</v>
      </c>
      <c r="E26" s="326">
        <v>0</v>
      </c>
      <c r="F26" s="327"/>
      <c r="G26" s="327"/>
      <c r="H26" s="327"/>
      <c r="I26" s="327"/>
      <c r="J26" s="327"/>
      <c r="K26" s="327"/>
      <c r="L26" s="327"/>
      <c r="M26" s="327"/>
      <c r="N26" s="327"/>
      <c r="O26" s="327"/>
      <c r="P26" s="327"/>
      <c r="Q26" s="327"/>
      <c r="R26" s="327"/>
      <c r="S26" s="327"/>
      <c r="T26" s="327"/>
      <c r="U26" s="327"/>
      <c r="V26" s="328"/>
    </row>
    <row r="27" spans="1:22" ht="12.75">
      <c r="A27" s="380"/>
      <c r="B27" s="299" t="s">
        <v>56</v>
      </c>
      <c r="C27" s="383" t="s">
        <v>218</v>
      </c>
      <c r="D27" s="126" t="s">
        <v>168</v>
      </c>
      <c r="E27" s="127">
        <v>0</v>
      </c>
      <c r="F27" s="127">
        <v>0</v>
      </c>
      <c r="G27" s="127">
        <v>0</v>
      </c>
      <c r="H27" s="127">
        <v>0</v>
      </c>
      <c r="I27" s="127">
        <v>0</v>
      </c>
      <c r="J27" s="133">
        <v>0</v>
      </c>
      <c r="K27" s="133">
        <v>97</v>
      </c>
      <c r="L27" s="133">
        <v>217</v>
      </c>
      <c r="M27" s="134">
        <v>421</v>
      </c>
      <c r="N27" s="133" t="s">
        <v>163</v>
      </c>
      <c r="O27" s="133" t="s">
        <v>163</v>
      </c>
      <c r="P27" s="133" t="s">
        <v>163</v>
      </c>
      <c r="Q27" s="134" t="s">
        <v>163</v>
      </c>
      <c r="R27" s="134" t="s">
        <v>163</v>
      </c>
      <c r="S27" s="133" t="s">
        <v>163</v>
      </c>
      <c r="T27" s="133" t="s">
        <v>163</v>
      </c>
      <c r="U27" s="134" t="s">
        <v>163</v>
      </c>
      <c r="V27" s="135" t="s">
        <v>163</v>
      </c>
    </row>
    <row r="28" spans="1:22" ht="24">
      <c r="A28" s="381"/>
      <c r="B28" s="241"/>
      <c r="C28" s="384"/>
      <c r="D28" s="2" t="s">
        <v>219</v>
      </c>
      <c r="E28" s="239" t="s">
        <v>163</v>
      </c>
      <c r="F28" s="239"/>
      <c r="G28" s="306" t="s">
        <v>163</v>
      </c>
      <c r="H28" s="306"/>
      <c r="I28" s="307" t="s">
        <v>163</v>
      </c>
      <c r="J28" s="307"/>
      <c r="K28" s="308">
        <v>200</v>
      </c>
      <c r="L28" s="308"/>
      <c r="M28" s="308" t="s">
        <v>163</v>
      </c>
      <c r="N28" s="308"/>
      <c r="O28" s="308" t="s">
        <v>163</v>
      </c>
      <c r="P28" s="308"/>
      <c r="Q28" s="253">
        <v>800</v>
      </c>
      <c r="R28" s="253"/>
      <c r="S28" s="308" t="s">
        <v>163</v>
      </c>
      <c r="T28" s="308"/>
      <c r="U28" s="253">
        <v>816</v>
      </c>
      <c r="V28" s="301"/>
    </row>
    <row r="29" spans="1:22" ht="45" customHeight="1" thickBot="1">
      <c r="A29" s="382"/>
      <c r="B29" s="332"/>
      <c r="C29" s="385"/>
      <c r="D29" s="131" t="s">
        <v>220</v>
      </c>
      <c r="E29" s="326">
        <v>0</v>
      </c>
      <c r="F29" s="327"/>
      <c r="G29" s="327"/>
      <c r="H29" s="327"/>
      <c r="I29" s="327"/>
      <c r="J29" s="327"/>
      <c r="K29" s="327"/>
      <c r="L29" s="327"/>
      <c r="M29" s="327"/>
      <c r="N29" s="327"/>
      <c r="O29" s="327"/>
      <c r="P29" s="327"/>
      <c r="Q29" s="327"/>
      <c r="R29" s="327"/>
      <c r="S29" s="327"/>
      <c r="T29" s="327"/>
      <c r="U29" s="327"/>
      <c r="V29" s="328"/>
    </row>
    <row r="30" spans="1:22" ht="12.75">
      <c r="A30" s="380"/>
      <c r="B30" s="299" t="s">
        <v>55</v>
      </c>
      <c r="C30" s="383" t="s">
        <v>218</v>
      </c>
      <c r="D30" s="126" t="s">
        <v>168</v>
      </c>
      <c r="E30" s="127">
        <v>0</v>
      </c>
      <c r="F30" s="127">
        <v>0</v>
      </c>
      <c r="G30" s="127">
        <v>0</v>
      </c>
      <c r="H30" s="127">
        <v>0</v>
      </c>
      <c r="I30" s="127">
        <v>0</v>
      </c>
      <c r="J30" s="133">
        <v>0</v>
      </c>
      <c r="K30" s="133">
        <v>0</v>
      </c>
      <c r="L30" s="133">
        <v>0</v>
      </c>
      <c r="M30" s="134">
        <v>0</v>
      </c>
      <c r="N30" s="133" t="s">
        <v>163</v>
      </c>
      <c r="O30" s="133" t="s">
        <v>163</v>
      </c>
      <c r="P30" s="133" t="s">
        <v>163</v>
      </c>
      <c r="Q30" s="134" t="s">
        <v>163</v>
      </c>
      <c r="R30" s="134" t="s">
        <v>163</v>
      </c>
      <c r="S30" s="133" t="s">
        <v>163</v>
      </c>
      <c r="T30" s="133" t="s">
        <v>163</v>
      </c>
      <c r="U30" s="134" t="s">
        <v>163</v>
      </c>
      <c r="V30" s="135" t="s">
        <v>163</v>
      </c>
    </row>
    <row r="31" spans="1:22" ht="24">
      <c r="A31" s="381"/>
      <c r="B31" s="241"/>
      <c r="C31" s="384"/>
      <c r="D31" s="2" t="s">
        <v>219</v>
      </c>
      <c r="E31" s="239" t="s">
        <v>163</v>
      </c>
      <c r="F31" s="239"/>
      <c r="G31" s="306" t="s">
        <v>163</v>
      </c>
      <c r="H31" s="306"/>
      <c r="I31" s="307" t="s">
        <v>163</v>
      </c>
      <c r="J31" s="307"/>
      <c r="K31" s="308">
        <v>13</v>
      </c>
      <c r="L31" s="308"/>
      <c r="M31" s="308" t="s">
        <v>163</v>
      </c>
      <c r="N31" s="308"/>
      <c r="O31" s="308" t="s">
        <v>163</v>
      </c>
      <c r="P31" s="308"/>
      <c r="Q31" s="253">
        <v>50</v>
      </c>
      <c r="R31" s="253"/>
      <c r="S31" s="308" t="s">
        <v>163</v>
      </c>
      <c r="T31" s="308"/>
      <c r="U31" s="253">
        <v>51</v>
      </c>
      <c r="V31" s="301"/>
    </row>
    <row r="32" spans="1:22" ht="27" customHeight="1" thickBot="1">
      <c r="A32" s="382"/>
      <c r="B32" s="332"/>
      <c r="C32" s="385"/>
      <c r="D32" s="131" t="s">
        <v>220</v>
      </c>
      <c r="E32" s="326">
        <v>0</v>
      </c>
      <c r="F32" s="327"/>
      <c r="G32" s="327"/>
      <c r="H32" s="327"/>
      <c r="I32" s="327"/>
      <c r="J32" s="327"/>
      <c r="K32" s="327"/>
      <c r="L32" s="327"/>
      <c r="M32" s="327"/>
      <c r="N32" s="327"/>
      <c r="O32" s="327"/>
      <c r="P32" s="327"/>
      <c r="Q32" s="327"/>
      <c r="R32" s="327"/>
      <c r="S32" s="327"/>
      <c r="T32" s="327"/>
      <c r="U32" s="327"/>
      <c r="V32" s="328"/>
    </row>
    <row r="33" spans="1:22" ht="12.75">
      <c r="A33" s="389"/>
      <c r="B33" s="299" t="s">
        <v>215</v>
      </c>
      <c r="C33" s="383" t="s">
        <v>218</v>
      </c>
      <c r="D33" s="126" t="s">
        <v>168</v>
      </c>
      <c r="E33" s="127">
        <v>0</v>
      </c>
      <c r="F33" s="127">
        <v>0</v>
      </c>
      <c r="G33" s="127">
        <v>0</v>
      </c>
      <c r="H33" s="127">
        <v>0</v>
      </c>
      <c r="I33" s="127">
        <v>0</v>
      </c>
      <c r="J33" s="133">
        <v>0</v>
      </c>
      <c r="K33" s="133">
        <v>1</v>
      </c>
      <c r="L33" s="133">
        <v>1</v>
      </c>
      <c r="M33" s="145">
        <v>1</v>
      </c>
      <c r="N33" s="133" t="s">
        <v>163</v>
      </c>
      <c r="O33" s="133" t="s">
        <v>163</v>
      </c>
      <c r="P33" s="133" t="s">
        <v>163</v>
      </c>
      <c r="Q33" s="134" t="s">
        <v>163</v>
      </c>
      <c r="R33" s="134" t="s">
        <v>163</v>
      </c>
      <c r="S33" s="133" t="s">
        <v>163</v>
      </c>
      <c r="T33" s="133" t="s">
        <v>163</v>
      </c>
      <c r="U33" s="134" t="s">
        <v>163</v>
      </c>
      <c r="V33" s="135" t="s">
        <v>163</v>
      </c>
    </row>
    <row r="34" spans="1:22" ht="24">
      <c r="A34" s="390"/>
      <c r="B34" s="241"/>
      <c r="C34" s="384"/>
      <c r="D34" s="2" t="s">
        <v>219</v>
      </c>
      <c r="E34" s="239" t="s">
        <v>163</v>
      </c>
      <c r="F34" s="239"/>
      <c r="G34" s="306" t="s">
        <v>163</v>
      </c>
      <c r="H34" s="306"/>
      <c r="I34" s="307" t="s">
        <v>163</v>
      </c>
      <c r="J34" s="307"/>
      <c r="K34" s="308">
        <v>5</v>
      </c>
      <c r="L34" s="308"/>
      <c r="M34" s="308" t="s">
        <v>163</v>
      </c>
      <c r="N34" s="308"/>
      <c r="O34" s="308" t="s">
        <v>163</v>
      </c>
      <c r="P34" s="308"/>
      <c r="Q34" s="253">
        <v>20</v>
      </c>
      <c r="R34" s="253"/>
      <c r="S34" s="308" t="s">
        <v>163</v>
      </c>
      <c r="T34" s="308"/>
      <c r="U34" s="253">
        <v>20</v>
      </c>
      <c r="V34" s="301"/>
    </row>
    <row r="35" spans="1:22" ht="28.5" customHeight="1" thickBot="1">
      <c r="A35" s="391"/>
      <c r="B35" s="332"/>
      <c r="C35" s="385"/>
      <c r="D35" s="131" t="s">
        <v>220</v>
      </c>
      <c r="E35" s="326">
        <v>0</v>
      </c>
      <c r="F35" s="327"/>
      <c r="G35" s="327"/>
      <c r="H35" s="327"/>
      <c r="I35" s="327"/>
      <c r="J35" s="327"/>
      <c r="K35" s="327"/>
      <c r="L35" s="327"/>
      <c r="M35" s="327"/>
      <c r="N35" s="327"/>
      <c r="O35" s="327"/>
      <c r="P35" s="327"/>
      <c r="Q35" s="327"/>
      <c r="R35" s="327"/>
      <c r="S35" s="327"/>
      <c r="T35" s="327"/>
      <c r="U35" s="327"/>
      <c r="V35" s="328"/>
    </row>
    <row r="36" spans="1:22" ht="12.75">
      <c r="A36" s="380"/>
      <c r="B36" s="299" t="s">
        <v>7</v>
      </c>
      <c r="C36" s="383" t="s">
        <v>228</v>
      </c>
      <c r="D36" s="126" t="s">
        <v>168</v>
      </c>
      <c r="E36" s="127">
        <v>0</v>
      </c>
      <c r="F36" s="127">
        <v>0</v>
      </c>
      <c r="G36" s="127">
        <v>0</v>
      </c>
      <c r="H36" s="127">
        <v>0</v>
      </c>
      <c r="I36" s="127">
        <v>0</v>
      </c>
      <c r="J36" s="133">
        <v>0</v>
      </c>
      <c r="K36" s="133">
        <v>0</v>
      </c>
      <c r="L36" s="133">
        <v>0</v>
      </c>
      <c r="M36" s="134">
        <v>0</v>
      </c>
      <c r="N36" s="133" t="s">
        <v>163</v>
      </c>
      <c r="O36" s="133" t="s">
        <v>163</v>
      </c>
      <c r="P36" s="133" t="s">
        <v>163</v>
      </c>
      <c r="Q36" s="134" t="s">
        <v>163</v>
      </c>
      <c r="R36" s="134" t="s">
        <v>163</v>
      </c>
      <c r="S36" s="133" t="s">
        <v>163</v>
      </c>
      <c r="T36" s="133" t="s">
        <v>163</v>
      </c>
      <c r="U36" s="134" t="s">
        <v>163</v>
      </c>
      <c r="V36" s="135" t="s">
        <v>163</v>
      </c>
    </row>
    <row r="37" spans="1:22" ht="24">
      <c r="A37" s="381"/>
      <c r="B37" s="241"/>
      <c r="C37" s="384"/>
      <c r="D37" s="2" t="s">
        <v>219</v>
      </c>
      <c r="E37" s="239" t="s">
        <v>163</v>
      </c>
      <c r="F37" s="239"/>
      <c r="G37" s="306"/>
      <c r="H37" s="306"/>
      <c r="I37" s="307" t="s">
        <v>163</v>
      </c>
      <c r="J37" s="307"/>
      <c r="K37" s="308">
        <v>125</v>
      </c>
      <c r="L37" s="308"/>
      <c r="M37" s="308" t="s">
        <v>163</v>
      </c>
      <c r="N37" s="308"/>
      <c r="O37" s="308" t="s">
        <v>163</v>
      </c>
      <c r="P37" s="308"/>
      <c r="Q37" s="253">
        <v>500</v>
      </c>
      <c r="R37" s="253"/>
      <c r="S37" s="308" t="s">
        <v>163</v>
      </c>
      <c r="T37" s="308"/>
      <c r="U37" s="253">
        <v>510</v>
      </c>
      <c r="V37" s="301"/>
    </row>
    <row r="38" spans="1:22" ht="29.25" customHeight="1" thickBot="1">
      <c r="A38" s="382"/>
      <c r="B38" s="332"/>
      <c r="C38" s="385"/>
      <c r="D38" s="131" t="s">
        <v>220</v>
      </c>
      <c r="E38" s="326">
        <v>0</v>
      </c>
      <c r="F38" s="327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8"/>
    </row>
    <row r="39" spans="1:22" ht="12.75" customHeight="1">
      <c r="A39" s="392" t="s">
        <v>512</v>
      </c>
      <c r="B39" s="393"/>
      <c r="C39" s="393"/>
      <c r="D39" s="393"/>
      <c r="E39" s="393"/>
      <c r="F39" s="393"/>
      <c r="G39" s="393"/>
      <c r="H39" s="393"/>
      <c r="I39" s="393"/>
      <c r="J39" s="393"/>
      <c r="K39" s="393"/>
      <c r="L39" s="393"/>
      <c r="M39" s="393"/>
      <c r="N39" s="393"/>
      <c r="O39" s="393"/>
      <c r="P39" s="393"/>
      <c r="Q39" s="393"/>
      <c r="R39" s="393"/>
      <c r="S39" s="393"/>
      <c r="T39" s="393"/>
      <c r="U39" s="393"/>
      <c r="V39" s="394"/>
    </row>
    <row r="40" spans="1:22" ht="12.75">
      <c r="A40" s="386" t="s">
        <v>211</v>
      </c>
      <c r="B40" s="387"/>
      <c r="C40" s="387"/>
      <c r="D40" s="387"/>
      <c r="E40" s="387"/>
      <c r="F40" s="387"/>
      <c r="G40" s="387"/>
      <c r="H40" s="387"/>
      <c r="I40" s="387"/>
      <c r="J40" s="387"/>
      <c r="K40" s="387"/>
      <c r="L40" s="387"/>
      <c r="M40" s="387"/>
      <c r="N40" s="387"/>
      <c r="O40" s="387"/>
      <c r="P40" s="387"/>
      <c r="Q40" s="387"/>
      <c r="R40" s="387"/>
      <c r="S40" s="387"/>
      <c r="T40" s="387"/>
      <c r="U40" s="387"/>
      <c r="V40" s="388"/>
    </row>
    <row r="41" spans="1:22" ht="12.75">
      <c r="A41" s="339" t="s">
        <v>202</v>
      </c>
      <c r="B41" s="340"/>
      <c r="C41" s="340"/>
      <c r="D41" s="340"/>
      <c r="E41" s="340"/>
      <c r="F41" s="340"/>
      <c r="G41" s="340"/>
      <c r="H41" s="340"/>
      <c r="I41" s="340"/>
      <c r="J41" s="340"/>
      <c r="K41" s="340"/>
      <c r="L41" s="340"/>
      <c r="M41" s="340"/>
      <c r="N41" s="340"/>
      <c r="O41" s="340"/>
      <c r="P41" s="340"/>
      <c r="Q41" s="340"/>
      <c r="R41" s="340"/>
      <c r="S41" s="340"/>
      <c r="T41" s="340"/>
      <c r="U41" s="340"/>
      <c r="V41" s="341"/>
    </row>
    <row r="42" spans="1:22" ht="12.75" customHeight="1">
      <c r="A42" s="276" t="s">
        <v>115</v>
      </c>
      <c r="B42" s="278" t="s">
        <v>116</v>
      </c>
      <c r="C42" s="280" t="s">
        <v>217</v>
      </c>
      <c r="D42" s="138" t="s">
        <v>164</v>
      </c>
      <c r="E42" s="282">
        <v>2007</v>
      </c>
      <c r="F42" s="282"/>
      <c r="G42" s="282">
        <v>2008</v>
      </c>
      <c r="H42" s="282"/>
      <c r="I42" s="283">
        <v>2009</v>
      </c>
      <c r="J42" s="283"/>
      <c r="K42" s="282">
        <v>2010</v>
      </c>
      <c r="L42" s="282"/>
      <c r="M42" s="282">
        <v>2011</v>
      </c>
      <c r="N42" s="282"/>
      <c r="O42" s="282">
        <v>2012</v>
      </c>
      <c r="P42" s="282"/>
      <c r="Q42" s="283">
        <v>2013</v>
      </c>
      <c r="R42" s="283"/>
      <c r="S42" s="282">
        <v>2014</v>
      </c>
      <c r="T42" s="282"/>
      <c r="U42" s="283">
        <v>2015</v>
      </c>
      <c r="V42" s="284"/>
    </row>
    <row r="43" spans="1:22" ht="13.5" thickBot="1">
      <c r="A43" s="277"/>
      <c r="B43" s="279"/>
      <c r="C43" s="281"/>
      <c r="D43" s="139" t="s">
        <v>165</v>
      </c>
      <c r="E43" s="140" t="s">
        <v>166</v>
      </c>
      <c r="F43" s="140" t="s">
        <v>167</v>
      </c>
      <c r="G43" s="140" t="s">
        <v>166</v>
      </c>
      <c r="H43" s="140" t="s">
        <v>167</v>
      </c>
      <c r="I43" s="140" t="s">
        <v>166</v>
      </c>
      <c r="J43" s="140" t="s">
        <v>167</v>
      </c>
      <c r="K43" s="140" t="s">
        <v>166</v>
      </c>
      <c r="L43" s="140" t="s">
        <v>167</v>
      </c>
      <c r="M43" s="141" t="s">
        <v>166</v>
      </c>
      <c r="N43" s="140" t="s">
        <v>167</v>
      </c>
      <c r="O43" s="140" t="s">
        <v>166</v>
      </c>
      <c r="P43" s="140" t="s">
        <v>167</v>
      </c>
      <c r="Q43" s="141" t="s">
        <v>166</v>
      </c>
      <c r="R43" s="141" t="s">
        <v>167</v>
      </c>
      <c r="S43" s="140" t="s">
        <v>166</v>
      </c>
      <c r="T43" s="140" t="s">
        <v>167</v>
      </c>
      <c r="U43" s="141" t="s">
        <v>166</v>
      </c>
      <c r="V43" s="142" t="s">
        <v>167</v>
      </c>
    </row>
    <row r="44" spans="1:22" ht="12.75">
      <c r="A44" s="380"/>
      <c r="B44" s="299" t="s">
        <v>54</v>
      </c>
      <c r="C44" s="383" t="s">
        <v>218</v>
      </c>
      <c r="D44" s="126" t="s">
        <v>168</v>
      </c>
      <c r="E44" s="127">
        <v>0</v>
      </c>
      <c r="F44" s="127">
        <v>0</v>
      </c>
      <c r="G44" s="127">
        <v>0</v>
      </c>
      <c r="H44" s="127">
        <v>0</v>
      </c>
      <c r="I44" s="127">
        <v>0</v>
      </c>
      <c r="J44" s="133">
        <v>0</v>
      </c>
      <c r="K44" s="133">
        <v>97</v>
      </c>
      <c r="L44" s="133">
        <v>217</v>
      </c>
      <c r="M44" s="134">
        <v>421</v>
      </c>
      <c r="N44" s="133" t="s">
        <v>163</v>
      </c>
      <c r="O44" s="133" t="s">
        <v>163</v>
      </c>
      <c r="P44" s="133" t="s">
        <v>163</v>
      </c>
      <c r="Q44" s="134" t="s">
        <v>163</v>
      </c>
      <c r="R44" s="134" t="s">
        <v>163</v>
      </c>
      <c r="S44" s="133" t="s">
        <v>163</v>
      </c>
      <c r="T44" s="133" t="s">
        <v>163</v>
      </c>
      <c r="U44" s="134" t="s">
        <v>163</v>
      </c>
      <c r="V44" s="135" t="s">
        <v>163</v>
      </c>
    </row>
    <row r="45" spans="1:22" ht="24">
      <c r="A45" s="381"/>
      <c r="B45" s="241"/>
      <c r="C45" s="384"/>
      <c r="D45" s="2" t="s">
        <v>219</v>
      </c>
      <c r="E45" s="239" t="s">
        <v>163</v>
      </c>
      <c r="F45" s="239"/>
      <c r="G45" s="306" t="s">
        <v>163</v>
      </c>
      <c r="H45" s="306"/>
      <c r="I45" s="307" t="s">
        <v>163</v>
      </c>
      <c r="J45" s="307"/>
      <c r="K45" s="308">
        <v>200</v>
      </c>
      <c r="L45" s="308"/>
      <c r="M45" s="308" t="s">
        <v>163</v>
      </c>
      <c r="N45" s="308"/>
      <c r="O45" s="308" t="s">
        <v>163</v>
      </c>
      <c r="P45" s="308"/>
      <c r="Q45" s="253">
        <v>800</v>
      </c>
      <c r="R45" s="253"/>
      <c r="S45" s="308" t="s">
        <v>163</v>
      </c>
      <c r="T45" s="308"/>
      <c r="U45" s="253">
        <v>816</v>
      </c>
      <c r="V45" s="301"/>
    </row>
    <row r="46" spans="1:22" ht="36.75" customHeight="1" thickBot="1">
      <c r="A46" s="382"/>
      <c r="B46" s="332"/>
      <c r="C46" s="385"/>
      <c r="D46" s="131" t="s">
        <v>220</v>
      </c>
      <c r="E46" s="326">
        <v>0</v>
      </c>
      <c r="F46" s="327"/>
      <c r="G46" s="327"/>
      <c r="H46" s="327"/>
      <c r="I46" s="327"/>
      <c r="J46" s="327"/>
      <c r="K46" s="327"/>
      <c r="L46" s="327"/>
      <c r="M46" s="327"/>
      <c r="N46" s="327"/>
      <c r="O46" s="327"/>
      <c r="P46" s="327"/>
      <c r="Q46" s="327"/>
      <c r="R46" s="327"/>
      <c r="S46" s="327"/>
      <c r="T46" s="327"/>
      <c r="U46" s="327"/>
      <c r="V46" s="328"/>
    </row>
    <row r="47" spans="1:22" ht="12.75">
      <c r="A47" s="386" t="s">
        <v>174</v>
      </c>
      <c r="B47" s="387"/>
      <c r="C47" s="387"/>
      <c r="D47" s="387"/>
      <c r="E47" s="387"/>
      <c r="F47" s="387"/>
      <c r="G47" s="387"/>
      <c r="H47" s="387"/>
      <c r="I47" s="387"/>
      <c r="J47" s="387"/>
      <c r="K47" s="387"/>
      <c r="L47" s="387"/>
      <c r="M47" s="387"/>
      <c r="N47" s="387"/>
      <c r="O47" s="387"/>
      <c r="P47" s="387"/>
      <c r="Q47" s="387"/>
      <c r="R47" s="387"/>
      <c r="S47" s="387"/>
      <c r="T47" s="387"/>
      <c r="U47" s="387"/>
      <c r="V47" s="388"/>
    </row>
    <row r="48" spans="1:22" s="7" customFormat="1" ht="15" customHeight="1">
      <c r="A48" s="339" t="s">
        <v>114</v>
      </c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  <c r="N48" s="340"/>
      <c r="O48" s="340"/>
      <c r="P48" s="340"/>
      <c r="Q48" s="340"/>
      <c r="R48" s="340"/>
      <c r="S48" s="340"/>
      <c r="T48" s="340"/>
      <c r="U48" s="340"/>
      <c r="V48" s="341"/>
    </row>
    <row r="49" spans="1:22" ht="12.75" customHeight="1">
      <c r="A49" s="276" t="s">
        <v>115</v>
      </c>
      <c r="B49" s="278" t="s">
        <v>116</v>
      </c>
      <c r="C49" s="280" t="s">
        <v>217</v>
      </c>
      <c r="D49" s="138" t="s">
        <v>164</v>
      </c>
      <c r="E49" s="282">
        <v>2007</v>
      </c>
      <c r="F49" s="282"/>
      <c r="G49" s="282">
        <v>2008</v>
      </c>
      <c r="H49" s="282"/>
      <c r="I49" s="283">
        <v>2009</v>
      </c>
      <c r="J49" s="283"/>
      <c r="K49" s="282">
        <v>2010</v>
      </c>
      <c r="L49" s="282"/>
      <c r="M49" s="282">
        <v>2011</v>
      </c>
      <c r="N49" s="282"/>
      <c r="O49" s="282">
        <v>2012</v>
      </c>
      <c r="P49" s="282"/>
      <c r="Q49" s="283">
        <v>2013</v>
      </c>
      <c r="R49" s="283"/>
      <c r="S49" s="282">
        <v>2014</v>
      </c>
      <c r="T49" s="282"/>
      <c r="U49" s="283">
        <v>2015</v>
      </c>
      <c r="V49" s="284"/>
    </row>
    <row r="50" spans="1:22" ht="13.5" thickBot="1">
      <c r="A50" s="277"/>
      <c r="B50" s="279"/>
      <c r="C50" s="281"/>
      <c r="D50" s="139" t="s">
        <v>165</v>
      </c>
      <c r="E50" s="140" t="s">
        <v>166</v>
      </c>
      <c r="F50" s="140" t="s">
        <v>167</v>
      </c>
      <c r="G50" s="140" t="s">
        <v>166</v>
      </c>
      <c r="H50" s="140" t="s">
        <v>167</v>
      </c>
      <c r="I50" s="140" t="s">
        <v>166</v>
      </c>
      <c r="J50" s="140" t="s">
        <v>167</v>
      </c>
      <c r="K50" s="140" t="s">
        <v>166</v>
      </c>
      <c r="L50" s="140" t="s">
        <v>167</v>
      </c>
      <c r="M50" s="141" t="s">
        <v>166</v>
      </c>
      <c r="N50" s="140" t="s">
        <v>167</v>
      </c>
      <c r="O50" s="140" t="s">
        <v>166</v>
      </c>
      <c r="P50" s="140" t="s">
        <v>167</v>
      </c>
      <c r="Q50" s="141" t="s">
        <v>166</v>
      </c>
      <c r="R50" s="141" t="s">
        <v>167</v>
      </c>
      <c r="S50" s="140" t="s">
        <v>166</v>
      </c>
      <c r="T50" s="140" t="s">
        <v>167</v>
      </c>
      <c r="U50" s="141" t="s">
        <v>166</v>
      </c>
      <c r="V50" s="142" t="s">
        <v>167</v>
      </c>
    </row>
    <row r="51" spans="1:22" ht="12.75">
      <c r="A51" s="285"/>
      <c r="B51" s="299" t="s">
        <v>226</v>
      </c>
      <c r="C51" s="383" t="s">
        <v>224</v>
      </c>
      <c r="D51" s="126" t="s">
        <v>168</v>
      </c>
      <c r="E51" s="127">
        <v>0</v>
      </c>
      <c r="F51" s="127">
        <v>0</v>
      </c>
      <c r="G51" s="127">
        <v>0</v>
      </c>
      <c r="H51" s="127">
        <v>0</v>
      </c>
      <c r="I51" s="127">
        <v>0</v>
      </c>
      <c r="J51" s="133">
        <v>0</v>
      </c>
      <c r="K51" s="133">
        <v>0</v>
      </c>
      <c r="L51" s="133">
        <v>0</v>
      </c>
      <c r="M51" s="134">
        <v>0</v>
      </c>
      <c r="N51" s="133" t="s">
        <v>163</v>
      </c>
      <c r="O51" s="133" t="s">
        <v>163</v>
      </c>
      <c r="P51" s="133" t="s">
        <v>163</v>
      </c>
      <c r="Q51" s="134" t="s">
        <v>163</v>
      </c>
      <c r="R51" s="134" t="s">
        <v>163</v>
      </c>
      <c r="S51" s="133" t="s">
        <v>163</v>
      </c>
      <c r="T51" s="133" t="s">
        <v>163</v>
      </c>
      <c r="U51" s="134" t="s">
        <v>163</v>
      </c>
      <c r="V51" s="135" t="s">
        <v>163</v>
      </c>
    </row>
    <row r="52" spans="1:22" ht="24">
      <c r="A52" s="240"/>
      <c r="B52" s="241"/>
      <c r="C52" s="384"/>
      <c r="D52" s="2" t="s">
        <v>219</v>
      </c>
      <c r="E52" s="239" t="s">
        <v>163</v>
      </c>
      <c r="F52" s="239"/>
      <c r="G52" s="306" t="s">
        <v>163</v>
      </c>
      <c r="H52" s="306"/>
      <c r="I52" s="307" t="s">
        <v>163</v>
      </c>
      <c r="J52" s="307"/>
      <c r="K52" s="308">
        <v>375</v>
      </c>
      <c r="L52" s="308"/>
      <c r="M52" s="308" t="s">
        <v>163</v>
      </c>
      <c r="N52" s="308"/>
      <c r="O52" s="308" t="s">
        <v>163</v>
      </c>
      <c r="P52" s="308"/>
      <c r="Q52" s="253">
        <v>1500</v>
      </c>
      <c r="R52" s="253"/>
      <c r="S52" s="308" t="s">
        <v>163</v>
      </c>
      <c r="T52" s="308"/>
      <c r="U52" s="253">
        <v>1530</v>
      </c>
      <c r="V52" s="301"/>
    </row>
    <row r="53" spans="1:22" ht="23.25" customHeight="1" thickBot="1">
      <c r="A53" s="317"/>
      <c r="B53" s="332"/>
      <c r="C53" s="385"/>
      <c r="D53" s="131" t="s">
        <v>220</v>
      </c>
      <c r="E53" s="326">
        <v>0</v>
      </c>
      <c r="F53" s="327"/>
      <c r="G53" s="327"/>
      <c r="H53" s="327"/>
      <c r="I53" s="327"/>
      <c r="J53" s="327"/>
      <c r="K53" s="327"/>
      <c r="L53" s="327"/>
      <c r="M53" s="327"/>
      <c r="N53" s="327"/>
      <c r="O53" s="327"/>
      <c r="P53" s="327"/>
      <c r="Q53" s="327"/>
      <c r="R53" s="327"/>
      <c r="S53" s="327"/>
      <c r="T53" s="327"/>
      <c r="U53" s="327"/>
      <c r="V53" s="328"/>
    </row>
    <row r="54" spans="1:22" ht="12.75">
      <c r="A54" s="285"/>
      <c r="B54" s="299" t="s">
        <v>223</v>
      </c>
      <c r="C54" s="383" t="s">
        <v>117</v>
      </c>
      <c r="D54" s="126" t="s">
        <v>168</v>
      </c>
      <c r="E54" s="127">
        <v>0</v>
      </c>
      <c r="F54" s="127">
        <v>0</v>
      </c>
      <c r="G54" s="127">
        <v>0</v>
      </c>
      <c r="H54" s="127">
        <v>0</v>
      </c>
      <c r="I54" s="127">
        <v>0</v>
      </c>
      <c r="J54" s="133">
        <v>0</v>
      </c>
      <c r="K54" s="133">
        <v>0</v>
      </c>
      <c r="L54" s="133">
        <v>0</v>
      </c>
      <c r="M54" s="134">
        <v>0</v>
      </c>
      <c r="N54" s="133" t="s">
        <v>163</v>
      </c>
      <c r="O54" s="133" t="s">
        <v>163</v>
      </c>
      <c r="P54" s="133" t="s">
        <v>163</v>
      </c>
      <c r="Q54" s="134" t="s">
        <v>163</v>
      </c>
      <c r="R54" s="134" t="s">
        <v>163</v>
      </c>
      <c r="S54" s="133" t="s">
        <v>163</v>
      </c>
      <c r="T54" s="133" t="s">
        <v>163</v>
      </c>
      <c r="U54" s="134" t="s">
        <v>163</v>
      </c>
      <c r="V54" s="135" t="s">
        <v>163</v>
      </c>
    </row>
    <row r="55" spans="1:22" ht="24">
      <c r="A55" s="240"/>
      <c r="B55" s="241"/>
      <c r="C55" s="384"/>
      <c r="D55" s="2" t="s">
        <v>219</v>
      </c>
      <c r="E55" s="239" t="s">
        <v>163</v>
      </c>
      <c r="F55" s="239"/>
      <c r="G55" s="306"/>
      <c r="H55" s="306"/>
      <c r="I55" s="307" t="s">
        <v>163</v>
      </c>
      <c r="J55" s="307"/>
      <c r="K55" s="308">
        <v>2500</v>
      </c>
      <c r="L55" s="308"/>
      <c r="M55" s="308" t="s">
        <v>163</v>
      </c>
      <c r="N55" s="308"/>
      <c r="O55" s="308" t="s">
        <v>163</v>
      </c>
      <c r="P55" s="308"/>
      <c r="Q55" s="253">
        <v>10000</v>
      </c>
      <c r="R55" s="253"/>
      <c r="S55" s="308" t="s">
        <v>163</v>
      </c>
      <c r="T55" s="308"/>
      <c r="U55" s="253">
        <v>10200</v>
      </c>
      <c r="V55" s="301"/>
    </row>
    <row r="56" spans="1:22" ht="13.5" thickBot="1">
      <c r="A56" s="317"/>
      <c r="B56" s="332"/>
      <c r="C56" s="385"/>
      <c r="D56" s="131" t="s">
        <v>220</v>
      </c>
      <c r="E56" s="326">
        <v>0</v>
      </c>
      <c r="F56" s="327"/>
      <c r="G56" s="327"/>
      <c r="H56" s="327"/>
      <c r="I56" s="327"/>
      <c r="J56" s="327"/>
      <c r="K56" s="327"/>
      <c r="L56" s="327"/>
      <c r="M56" s="327"/>
      <c r="N56" s="327"/>
      <c r="O56" s="327"/>
      <c r="P56" s="327"/>
      <c r="Q56" s="327"/>
      <c r="R56" s="327"/>
      <c r="S56" s="327"/>
      <c r="T56" s="327"/>
      <c r="U56" s="327"/>
      <c r="V56" s="328"/>
    </row>
    <row r="57" spans="1:22" ht="12.75">
      <c r="A57" s="246" t="s">
        <v>202</v>
      </c>
      <c r="B57" s="247"/>
      <c r="C57" s="247"/>
      <c r="D57" s="247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247"/>
      <c r="S57" s="247"/>
      <c r="T57" s="247"/>
      <c r="U57" s="247"/>
      <c r="V57" s="248"/>
    </row>
    <row r="58" spans="1:22" ht="12.75" customHeight="1">
      <c r="A58" s="276" t="s">
        <v>115</v>
      </c>
      <c r="B58" s="278" t="s">
        <v>116</v>
      </c>
      <c r="C58" s="280" t="s">
        <v>217</v>
      </c>
      <c r="D58" s="138" t="s">
        <v>164</v>
      </c>
      <c r="E58" s="282">
        <v>2007</v>
      </c>
      <c r="F58" s="282"/>
      <c r="G58" s="282">
        <v>2008</v>
      </c>
      <c r="H58" s="282"/>
      <c r="I58" s="283">
        <v>2009</v>
      </c>
      <c r="J58" s="283"/>
      <c r="K58" s="282">
        <v>2010</v>
      </c>
      <c r="L58" s="282"/>
      <c r="M58" s="282">
        <v>2011</v>
      </c>
      <c r="N58" s="282"/>
      <c r="O58" s="282">
        <v>2012</v>
      </c>
      <c r="P58" s="282"/>
      <c r="Q58" s="283">
        <v>2013</v>
      </c>
      <c r="R58" s="283"/>
      <c r="S58" s="282">
        <v>2014</v>
      </c>
      <c r="T58" s="282"/>
      <c r="U58" s="283">
        <v>2015</v>
      </c>
      <c r="V58" s="284"/>
    </row>
    <row r="59" spans="1:22" ht="13.5" thickBot="1">
      <c r="A59" s="277"/>
      <c r="B59" s="279"/>
      <c r="C59" s="281"/>
      <c r="D59" s="139" t="s">
        <v>165</v>
      </c>
      <c r="E59" s="140" t="s">
        <v>166</v>
      </c>
      <c r="F59" s="140" t="s">
        <v>167</v>
      </c>
      <c r="G59" s="140" t="s">
        <v>166</v>
      </c>
      <c r="H59" s="140" t="s">
        <v>167</v>
      </c>
      <c r="I59" s="140" t="s">
        <v>166</v>
      </c>
      <c r="J59" s="140" t="s">
        <v>167</v>
      </c>
      <c r="K59" s="140" t="s">
        <v>166</v>
      </c>
      <c r="L59" s="140" t="s">
        <v>167</v>
      </c>
      <c r="M59" s="141" t="s">
        <v>166</v>
      </c>
      <c r="N59" s="140" t="s">
        <v>167</v>
      </c>
      <c r="O59" s="140" t="s">
        <v>166</v>
      </c>
      <c r="P59" s="140" t="s">
        <v>167</v>
      </c>
      <c r="Q59" s="141" t="s">
        <v>166</v>
      </c>
      <c r="R59" s="141" t="s">
        <v>167</v>
      </c>
      <c r="S59" s="140" t="s">
        <v>166</v>
      </c>
      <c r="T59" s="140" t="s">
        <v>167</v>
      </c>
      <c r="U59" s="141" t="s">
        <v>166</v>
      </c>
      <c r="V59" s="142" t="s">
        <v>167</v>
      </c>
    </row>
    <row r="60" spans="1:22" ht="12.75">
      <c r="A60" s="389"/>
      <c r="B60" s="299" t="s">
        <v>212</v>
      </c>
      <c r="C60" s="383" t="s">
        <v>218</v>
      </c>
      <c r="D60" s="126" t="s">
        <v>168</v>
      </c>
      <c r="E60" s="127">
        <v>0</v>
      </c>
      <c r="F60" s="127">
        <v>0</v>
      </c>
      <c r="G60" s="127">
        <v>0</v>
      </c>
      <c r="H60" s="127">
        <v>0</v>
      </c>
      <c r="I60" s="127">
        <v>0</v>
      </c>
      <c r="J60" s="133">
        <v>0</v>
      </c>
      <c r="K60" s="133">
        <v>1</v>
      </c>
      <c r="L60" s="146">
        <v>1</v>
      </c>
      <c r="M60" s="134">
        <v>1</v>
      </c>
      <c r="N60" s="133" t="s">
        <v>163</v>
      </c>
      <c r="O60" s="133" t="s">
        <v>163</v>
      </c>
      <c r="P60" s="133" t="s">
        <v>163</v>
      </c>
      <c r="Q60" s="134" t="s">
        <v>163</v>
      </c>
      <c r="R60" s="134" t="s">
        <v>163</v>
      </c>
      <c r="S60" s="133" t="s">
        <v>163</v>
      </c>
      <c r="T60" s="133" t="s">
        <v>163</v>
      </c>
      <c r="U60" s="134" t="s">
        <v>163</v>
      </c>
      <c r="V60" s="135" t="s">
        <v>163</v>
      </c>
    </row>
    <row r="61" spans="1:22" ht="24">
      <c r="A61" s="390"/>
      <c r="B61" s="241"/>
      <c r="C61" s="384"/>
      <c r="D61" s="2" t="s">
        <v>219</v>
      </c>
      <c r="E61" s="239" t="s">
        <v>163</v>
      </c>
      <c r="F61" s="239"/>
      <c r="G61" s="306" t="s">
        <v>163</v>
      </c>
      <c r="H61" s="306"/>
      <c r="I61" s="307" t="s">
        <v>163</v>
      </c>
      <c r="J61" s="307"/>
      <c r="K61" s="308">
        <v>5</v>
      </c>
      <c r="L61" s="308"/>
      <c r="M61" s="308" t="s">
        <v>163</v>
      </c>
      <c r="N61" s="308"/>
      <c r="O61" s="308" t="s">
        <v>163</v>
      </c>
      <c r="P61" s="308"/>
      <c r="Q61" s="253">
        <v>20</v>
      </c>
      <c r="R61" s="253"/>
      <c r="S61" s="308" t="s">
        <v>163</v>
      </c>
      <c r="T61" s="308"/>
      <c r="U61" s="253">
        <v>20</v>
      </c>
      <c r="V61" s="301"/>
    </row>
    <row r="62" spans="1:22" ht="25.5" customHeight="1" thickBot="1">
      <c r="A62" s="391"/>
      <c r="B62" s="332"/>
      <c r="C62" s="385"/>
      <c r="D62" s="131" t="s">
        <v>220</v>
      </c>
      <c r="E62" s="326">
        <v>0</v>
      </c>
      <c r="F62" s="327"/>
      <c r="G62" s="327"/>
      <c r="H62" s="327"/>
      <c r="I62" s="327"/>
      <c r="J62" s="327"/>
      <c r="K62" s="327"/>
      <c r="L62" s="327"/>
      <c r="M62" s="327"/>
      <c r="N62" s="327"/>
      <c r="O62" s="327"/>
      <c r="P62" s="327"/>
      <c r="Q62" s="327"/>
      <c r="R62" s="327"/>
      <c r="S62" s="327"/>
      <c r="T62" s="327"/>
      <c r="U62" s="327"/>
      <c r="V62" s="328"/>
    </row>
    <row r="63" spans="1:22" ht="12.75">
      <c r="A63" s="285"/>
      <c r="B63" s="299" t="s">
        <v>53</v>
      </c>
      <c r="C63" s="383" t="s">
        <v>228</v>
      </c>
      <c r="D63" s="126" t="s">
        <v>168</v>
      </c>
      <c r="E63" s="127">
        <v>0</v>
      </c>
      <c r="F63" s="127">
        <v>0</v>
      </c>
      <c r="G63" s="127">
        <v>0</v>
      </c>
      <c r="H63" s="127">
        <v>0</v>
      </c>
      <c r="I63" s="127">
        <v>0</v>
      </c>
      <c r="J63" s="133">
        <v>0</v>
      </c>
      <c r="K63" s="133">
        <v>0</v>
      </c>
      <c r="L63" s="133">
        <v>0</v>
      </c>
      <c r="M63" s="134">
        <v>0</v>
      </c>
      <c r="N63" s="133" t="s">
        <v>163</v>
      </c>
      <c r="O63" s="133" t="s">
        <v>163</v>
      </c>
      <c r="P63" s="133" t="s">
        <v>163</v>
      </c>
      <c r="Q63" s="134" t="s">
        <v>163</v>
      </c>
      <c r="R63" s="134" t="s">
        <v>163</v>
      </c>
      <c r="S63" s="133" t="s">
        <v>163</v>
      </c>
      <c r="T63" s="133" t="s">
        <v>163</v>
      </c>
      <c r="U63" s="134" t="s">
        <v>163</v>
      </c>
      <c r="V63" s="135" t="s">
        <v>163</v>
      </c>
    </row>
    <row r="64" spans="1:22" ht="24">
      <c r="A64" s="240"/>
      <c r="B64" s="241"/>
      <c r="C64" s="384"/>
      <c r="D64" s="2" t="s">
        <v>219</v>
      </c>
      <c r="E64" s="239" t="s">
        <v>163</v>
      </c>
      <c r="F64" s="239"/>
      <c r="G64" s="306"/>
      <c r="H64" s="306"/>
      <c r="I64" s="307" t="s">
        <v>163</v>
      </c>
      <c r="J64" s="307"/>
      <c r="K64" s="308">
        <v>125</v>
      </c>
      <c r="L64" s="308"/>
      <c r="M64" s="308" t="s">
        <v>163</v>
      </c>
      <c r="N64" s="308"/>
      <c r="O64" s="308" t="s">
        <v>163</v>
      </c>
      <c r="P64" s="308"/>
      <c r="Q64" s="253">
        <v>500</v>
      </c>
      <c r="R64" s="253"/>
      <c r="S64" s="308" t="s">
        <v>163</v>
      </c>
      <c r="T64" s="308"/>
      <c r="U64" s="253">
        <v>510</v>
      </c>
      <c r="V64" s="301"/>
    </row>
    <row r="65" spans="1:22" ht="23.25" customHeight="1" thickBot="1">
      <c r="A65" s="317"/>
      <c r="B65" s="332"/>
      <c r="C65" s="385"/>
      <c r="D65" s="131" t="s">
        <v>220</v>
      </c>
      <c r="E65" s="326">
        <v>0</v>
      </c>
      <c r="F65" s="327"/>
      <c r="G65" s="327"/>
      <c r="H65" s="327"/>
      <c r="I65" s="327"/>
      <c r="J65" s="327"/>
      <c r="K65" s="327"/>
      <c r="L65" s="327"/>
      <c r="M65" s="327"/>
      <c r="N65" s="327"/>
      <c r="O65" s="327"/>
      <c r="P65" s="327"/>
      <c r="Q65" s="327"/>
      <c r="R65" s="327"/>
      <c r="S65" s="327"/>
      <c r="T65" s="327"/>
      <c r="U65" s="327"/>
      <c r="V65" s="328"/>
    </row>
    <row r="66" spans="1:22" ht="12.75">
      <c r="A66" s="386" t="s">
        <v>175</v>
      </c>
      <c r="B66" s="387"/>
      <c r="C66" s="387"/>
      <c r="D66" s="387"/>
      <c r="E66" s="387"/>
      <c r="F66" s="387"/>
      <c r="G66" s="387"/>
      <c r="H66" s="387"/>
      <c r="I66" s="387"/>
      <c r="J66" s="387"/>
      <c r="K66" s="387"/>
      <c r="L66" s="387"/>
      <c r="M66" s="387"/>
      <c r="N66" s="387"/>
      <c r="O66" s="387"/>
      <c r="P66" s="387"/>
      <c r="Q66" s="387"/>
      <c r="R66" s="387"/>
      <c r="S66" s="387"/>
      <c r="T66" s="387"/>
      <c r="U66" s="387"/>
      <c r="V66" s="388"/>
    </row>
    <row r="67" spans="1:22" s="7" customFormat="1" ht="15" customHeight="1">
      <c r="A67" s="339" t="s">
        <v>114</v>
      </c>
      <c r="B67" s="340"/>
      <c r="C67" s="340"/>
      <c r="D67" s="340"/>
      <c r="E67" s="340"/>
      <c r="F67" s="340"/>
      <c r="G67" s="340"/>
      <c r="H67" s="340"/>
      <c r="I67" s="340"/>
      <c r="J67" s="340"/>
      <c r="K67" s="340"/>
      <c r="L67" s="340"/>
      <c r="M67" s="340"/>
      <c r="N67" s="340"/>
      <c r="O67" s="340"/>
      <c r="P67" s="340"/>
      <c r="Q67" s="340"/>
      <c r="R67" s="340"/>
      <c r="S67" s="340"/>
      <c r="T67" s="340"/>
      <c r="U67" s="340"/>
      <c r="V67" s="341"/>
    </row>
    <row r="68" spans="1:22" ht="12.75" customHeight="1">
      <c r="A68" s="276" t="s">
        <v>115</v>
      </c>
      <c r="B68" s="278" t="s">
        <v>116</v>
      </c>
      <c r="C68" s="280" t="s">
        <v>217</v>
      </c>
      <c r="D68" s="138" t="s">
        <v>164</v>
      </c>
      <c r="E68" s="282">
        <v>2007</v>
      </c>
      <c r="F68" s="282"/>
      <c r="G68" s="282">
        <v>2008</v>
      </c>
      <c r="H68" s="282"/>
      <c r="I68" s="283">
        <v>2009</v>
      </c>
      <c r="J68" s="283"/>
      <c r="K68" s="282">
        <v>2010</v>
      </c>
      <c r="L68" s="282"/>
      <c r="M68" s="282">
        <v>2011</v>
      </c>
      <c r="N68" s="282"/>
      <c r="O68" s="282">
        <v>2012</v>
      </c>
      <c r="P68" s="282"/>
      <c r="Q68" s="283">
        <v>2013</v>
      </c>
      <c r="R68" s="283"/>
      <c r="S68" s="282">
        <v>2014</v>
      </c>
      <c r="T68" s="282"/>
      <c r="U68" s="283">
        <v>2015</v>
      </c>
      <c r="V68" s="284"/>
    </row>
    <row r="69" spans="1:22" ht="13.5" thickBot="1">
      <c r="A69" s="277"/>
      <c r="B69" s="279"/>
      <c r="C69" s="281"/>
      <c r="D69" s="139" t="s">
        <v>165</v>
      </c>
      <c r="E69" s="140" t="s">
        <v>166</v>
      </c>
      <c r="F69" s="140" t="s">
        <v>167</v>
      </c>
      <c r="G69" s="140" t="s">
        <v>166</v>
      </c>
      <c r="H69" s="140" t="s">
        <v>167</v>
      </c>
      <c r="I69" s="140" t="s">
        <v>166</v>
      </c>
      <c r="J69" s="140" t="s">
        <v>167</v>
      </c>
      <c r="K69" s="140" t="s">
        <v>166</v>
      </c>
      <c r="L69" s="140" t="s">
        <v>167</v>
      </c>
      <c r="M69" s="141" t="s">
        <v>166</v>
      </c>
      <c r="N69" s="140" t="s">
        <v>167</v>
      </c>
      <c r="O69" s="140" t="s">
        <v>166</v>
      </c>
      <c r="P69" s="140" t="s">
        <v>167</v>
      </c>
      <c r="Q69" s="141" t="s">
        <v>166</v>
      </c>
      <c r="R69" s="141" t="s">
        <v>167</v>
      </c>
      <c r="S69" s="140" t="s">
        <v>166</v>
      </c>
      <c r="T69" s="140" t="s">
        <v>167</v>
      </c>
      <c r="U69" s="141" t="s">
        <v>166</v>
      </c>
      <c r="V69" s="142" t="s">
        <v>167</v>
      </c>
    </row>
    <row r="70" spans="1:22" ht="12.75">
      <c r="A70" s="380"/>
      <c r="B70" s="299" t="s">
        <v>108</v>
      </c>
      <c r="C70" s="383" t="s">
        <v>224</v>
      </c>
      <c r="D70" s="126" t="s">
        <v>168</v>
      </c>
      <c r="E70" s="127">
        <v>0</v>
      </c>
      <c r="F70" s="127">
        <v>0</v>
      </c>
      <c r="G70" s="127">
        <v>0</v>
      </c>
      <c r="H70" s="127">
        <v>0</v>
      </c>
      <c r="I70" s="127">
        <v>0</v>
      </c>
      <c r="J70" s="133">
        <v>0</v>
      </c>
      <c r="K70" s="133">
        <v>0</v>
      </c>
      <c r="L70" s="133">
        <v>0</v>
      </c>
      <c r="M70" s="134">
        <v>0</v>
      </c>
      <c r="N70" s="133" t="s">
        <v>163</v>
      </c>
      <c r="O70" s="133" t="s">
        <v>163</v>
      </c>
      <c r="P70" s="133" t="s">
        <v>163</v>
      </c>
      <c r="Q70" s="134" t="s">
        <v>163</v>
      </c>
      <c r="R70" s="134" t="s">
        <v>163</v>
      </c>
      <c r="S70" s="133" t="s">
        <v>163</v>
      </c>
      <c r="T70" s="133" t="s">
        <v>163</v>
      </c>
      <c r="U70" s="134" t="s">
        <v>163</v>
      </c>
      <c r="V70" s="135" t="s">
        <v>163</v>
      </c>
    </row>
    <row r="71" spans="1:22" ht="24">
      <c r="A71" s="381"/>
      <c r="B71" s="241"/>
      <c r="C71" s="384"/>
      <c r="D71" s="2" t="s">
        <v>219</v>
      </c>
      <c r="E71" s="239" t="s">
        <v>163</v>
      </c>
      <c r="F71" s="239"/>
      <c r="G71" s="306" t="s">
        <v>163</v>
      </c>
      <c r="H71" s="306"/>
      <c r="I71" s="307" t="s">
        <v>163</v>
      </c>
      <c r="J71" s="307"/>
      <c r="K71" s="308">
        <v>2000</v>
      </c>
      <c r="L71" s="308"/>
      <c r="M71" s="308" t="s">
        <v>163</v>
      </c>
      <c r="N71" s="308"/>
      <c r="O71" s="308" t="s">
        <v>163</v>
      </c>
      <c r="P71" s="308"/>
      <c r="Q71" s="253">
        <v>8000</v>
      </c>
      <c r="R71" s="253"/>
      <c r="S71" s="307" t="s">
        <v>163</v>
      </c>
      <c r="T71" s="307"/>
      <c r="U71" s="253">
        <v>8160</v>
      </c>
      <c r="V71" s="301"/>
    </row>
    <row r="72" spans="1:22" ht="16.5" customHeight="1" thickBot="1">
      <c r="A72" s="382"/>
      <c r="B72" s="332"/>
      <c r="C72" s="385"/>
      <c r="D72" s="131" t="s">
        <v>220</v>
      </c>
      <c r="E72" s="326">
        <v>0</v>
      </c>
      <c r="F72" s="327"/>
      <c r="G72" s="327"/>
      <c r="H72" s="327"/>
      <c r="I72" s="327"/>
      <c r="J72" s="327"/>
      <c r="K72" s="327"/>
      <c r="L72" s="327"/>
      <c r="M72" s="327"/>
      <c r="N72" s="327"/>
      <c r="O72" s="327"/>
      <c r="P72" s="327"/>
      <c r="Q72" s="327"/>
      <c r="R72" s="327"/>
      <c r="S72" s="327"/>
      <c r="T72" s="327"/>
      <c r="U72" s="327"/>
      <c r="V72" s="328"/>
    </row>
    <row r="73" spans="1:22" ht="12.75">
      <c r="A73" s="246" t="s">
        <v>202</v>
      </c>
      <c r="B73" s="247"/>
      <c r="C73" s="247"/>
      <c r="D73" s="247"/>
      <c r="E73" s="247"/>
      <c r="F73" s="247"/>
      <c r="G73" s="247"/>
      <c r="H73" s="247"/>
      <c r="I73" s="247"/>
      <c r="J73" s="247"/>
      <c r="K73" s="247"/>
      <c r="L73" s="247"/>
      <c r="M73" s="247"/>
      <c r="N73" s="247"/>
      <c r="O73" s="247"/>
      <c r="P73" s="247"/>
      <c r="Q73" s="247"/>
      <c r="R73" s="247"/>
      <c r="S73" s="247"/>
      <c r="T73" s="247"/>
      <c r="U73" s="247"/>
      <c r="V73" s="248"/>
    </row>
    <row r="74" spans="1:22" ht="12.75" customHeight="1">
      <c r="A74" s="276" t="s">
        <v>115</v>
      </c>
      <c r="B74" s="278" t="s">
        <v>116</v>
      </c>
      <c r="C74" s="280" t="s">
        <v>217</v>
      </c>
      <c r="D74" s="138" t="s">
        <v>164</v>
      </c>
      <c r="E74" s="282">
        <v>2007</v>
      </c>
      <c r="F74" s="282"/>
      <c r="G74" s="282">
        <v>2008</v>
      </c>
      <c r="H74" s="282"/>
      <c r="I74" s="283">
        <v>2009</v>
      </c>
      <c r="J74" s="283"/>
      <c r="K74" s="282">
        <v>2010</v>
      </c>
      <c r="L74" s="282"/>
      <c r="M74" s="282">
        <v>2011</v>
      </c>
      <c r="N74" s="282"/>
      <c r="O74" s="282">
        <v>2012</v>
      </c>
      <c r="P74" s="282"/>
      <c r="Q74" s="283">
        <v>2013</v>
      </c>
      <c r="R74" s="283"/>
      <c r="S74" s="282">
        <v>2014</v>
      </c>
      <c r="T74" s="282"/>
      <c r="U74" s="283">
        <v>2015</v>
      </c>
      <c r="V74" s="284"/>
    </row>
    <row r="75" spans="1:22" ht="13.5" thickBot="1">
      <c r="A75" s="277"/>
      <c r="B75" s="279"/>
      <c r="C75" s="281"/>
      <c r="D75" s="139" t="s">
        <v>165</v>
      </c>
      <c r="E75" s="140" t="s">
        <v>166</v>
      </c>
      <c r="F75" s="140" t="s">
        <v>167</v>
      </c>
      <c r="G75" s="140" t="s">
        <v>166</v>
      </c>
      <c r="H75" s="140" t="s">
        <v>167</v>
      </c>
      <c r="I75" s="140" t="s">
        <v>166</v>
      </c>
      <c r="J75" s="140" t="s">
        <v>167</v>
      </c>
      <c r="K75" s="140" t="s">
        <v>166</v>
      </c>
      <c r="L75" s="140" t="s">
        <v>167</v>
      </c>
      <c r="M75" s="141" t="s">
        <v>166</v>
      </c>
      <c r="N75" s="140" t="s">
        <v>167</v>
      </c>
      <c r="O75" s="140" t="s">
        <v>166</v>
      </c>
      <c r="P75" s="140" t="s">
        <v>167</v>
      </c>
      <c r="Q75" s="141" t="s">
        <v>166</v>
      </c>
      <c r="R75" s="141" t="s">
        <v>167</v>
      </c>
      <c r="S75" s="140" t="s">
        <v>166</v>
      </c>
      <c r="T75" s="140" t="s">
        <v>167</v>
      </c>
      <c r="U75" s="141" t="s">
        <v>166</v>
      </c>
      <c r="V75" s="142" t="s">
        <v>167</v>
      </c>
    </row>
    <row r="76" spans="1:22" ht="12.75">
      <c r="A76" s="285"/>
      <c r="B76" s="299" t="s">
        <v>213</v>
      </c>
      <c r="C76" s="383" t="s">
        <v>218</v>
      </c>
      <c r="D76" s="126" t="s">
        <v>168</v>
      </c>
      <c r="E76" s="127">
        <v>0</v>
      </c>
      <c r="F76" s="127">
        <v>0</v>
      </c>
      <c r="G76" s="127">
        <v>0</v>
      </c>
      <c r="H76" s="127">
        <v>0</v>
      </c>
      <c r="I76" s="127">
        <v>0</v>
      </c>
      <c r="J76" s="133">
        <v>0</v>
      </c>
      <c r="K76" s="133">
        <v>0</v>
      </c>
      <c r="L76" s="133">
        <v>0</v>
      </c>
      <c r="M76" s="134">
        <v>0</v>
      </c>
      <c r="N76" s="133" t="s">
        <v>163</v>
      </c>
      <c r="O76" s="133" t="s">
        <v>163</v>
      </c>
      <c r="P76" s="133" t="s">
        <v>163</v>
      </c>
      <c r="Q76" s="134" t="s">
        <v>163</v>
      </c>
      <c r="R76" s="134" t="s">
        <v>163</v>
      </c>
      <c r="S76" s="133" t="s">
        <v>163</v>
      </c>
      <c r="T76" s="133" t="s">
        <v>163</v>
      </c>
      <c r="U76" s="134" t="s">
        <v>163</v>
      </c>
      <c r="V76" s="135" t="s">
        <v>163</v>
      </c>
    </row>
    <row r="77" spans="1:22" ht="24">
      <c r="A77" s="240"/>
      <c r="B77" s="241"/>
      <c r="C77" s="384"/>
      <c r="D77" s="2" t="s">
        <v>219</v>
      </c>
      <c r="E77" s="239" t="s">
        <v>163</v>
      </c>
      <c r="F77" s="239"/>
      <c r="G77" s="306" t="s">
        <v>163</v>
      </c>
      <c r="H77" s="306"/>
      <c r="I77" s="307" t="s">
        <v>163</v>
      </c>
      <c r="J77" s="307"/>
      <c r="K77" s="308">
        <v>750</v>
      </c>
      <c r="L77" s="308"/>
      <c r="M77" s="308" t="s">
        <v>163</v>
      </c>
      <c r="N77" s="308"/>
      <c r="O77" s="308" t="s">
        <v>163</v>
      </c>
      <c r="P77" s="308"/>
      <c r="Q77" s="253">
        <v>3000</v>
      </c>
      <c r="R77" s="253"/>
      <c r="S77" s="308" t="s">
        <v>163</v>
      </c>
      <c r="T77" s="308"/>
      <c r="U77" s="253">
        <v>3060</v>
      </c>
      <c r="V77" s="301"/>
    </row>
    <row r="78" spans="1:22" ht="14.25" customHeight="1" thickBot="1">
      <c r="A78" s="317"/>
      <c r="B78" s="332"/>
      <c r="C78" s="385"/>
      <c r="D78" s="131" t="s">
        <v>220</v>
      </c>
      <c r="E78" s="326">
        <v>0</v>
      </c>
      <c r="F78" s="327"/>
      <c r="G78" s="327"/>
      <c r="H78" s="327"/>
      <c r="I78" s="327"/>
      <c r="J78" s="327"/>
      <c r="K78" s="327"/>
      <c r="L78" s="327"/>
      <c r="M78" s="327"/>
      <c r="N78" s="327"/>
      <c r="O78" s="327"/>
      <c r="P78" s="327"/>
      <c r="Q78" s="327"/>
      <c r="R78" s="327"/>
      <c r="S78" s="327"/>
      <c r="T78" s="327"/>
      <c r="U78" s="327"/>
      <c r="V78" s="328"/>
    </row>
    <row r="79" spans="1:22" ht="12.75">
      <c r="A79" s="285"/>
      <c r="B79" s="299" t="s">
        <v>15</v>
      </c>
      <c r="C79" s="383" t="s">
        <v>218</v>
      </c>
      <c r="D79" s="126" t="s">
        <v>168</v>
      </c>
      <c r="E79" s="127">
        <v>0</v>
      </c>
      <c r="F79" s="127">
        <v>0</v>
      </c>
      <c r="G79" s="127">
        <v>0</v>
      </c>
      <c r="H79" s="127">
        <v>0</v>
      </c>
      <c r="I79" s="127">
        <v>0</v>
      </c>
      <c r="J79" s="133">
        <v>0</v>
      </c>
      <c r="K79" s="133">
        <v>0</v>
      </c>
      <c r="L79" s="133">
        <v>0</v>
      </c>
      <c r="M79" s="134">
        <v>0</v>
      </c>
      <c r="N79" s="133" t="s">
        <v>163</v>
      </c>
      <c r="O79" s="133" t="s">
        <v>163</v>
      </c>
      <c r="P79" s="133" t="s">
        <v>163</v>
      </c>
      <c r="Q79" s="134" t="s">
        <v>163</v>
      </c>
      <c r="R79" s="134" t="s">
        <v>163</v>
      </c>
      <c r="S79" s="133" t="s">
        <v>163</v>
      </c>
      <c r="T79" s="133" t="s">
        <v>163</v>
      </c>
      <c r="U79" s="134" t="s">
        <v>163</v>
      </c>
      <c r="V79" s="135" t="s">
        <v>163</v>
      </c>
    </row>
    <row r="80" spans="1:22" ht="24">
      <c r="A80" s="240"/>
      <c r="B80" s="241"/>
      <c r="C80" s="384"/>
      <c r="D80" s="2" t="s">
        <v>219</v>
      </c>
      <c r="E80" s="239" t="s">
        <v>163</v>
      </c>
      <c r="F80" s="239"/>
      <c r="G80" s="306" t="s">
        <v>163</v>
      </c>
      <c r="H80" s="306"/>
      <c r="I80" s="307" t="s">
        <v>163</v>
      </c>
      <c r="J80" s="307"/>
      <c r="K80" s="308">
        <v>13</v>
      </c>
      <c r="L80" s="308"/>
      <c r="M80" s="308" t="s">
        <v>163</v>
      </c>
      <c r="N80" s="308"/>
      <c r="O80" s="308" t="s">
        <v>163</v>
      </c>
      <c r="P80" s="308"/>
      <c r="Q80" s="253">
        <v>50</v>
      </c>
      <c r="R80" s="253"/>
      <c r="S80" s="308" t="s">
        <v>163</v>
      </c>
      <c r="T80" s="308"/>
      <c r="U80" s="253">
        <v>51</v>
      </c>
      <c r="V80" s="301"/>
    </row>
    <row r="81" spans="1:22" ht="24.75" customHeight="1" thickBot="1">
      <c r="A81" s="317"/>
      <c r="B81" s="332"/>
      <c r="C81" s="385"/>
      <c r="D81" s="131" t="s">
        <v>220</v>
      </c>
      <c r="E81" s="326">
        <v>0</v>
      </c>
      <c r="F81" s="327"/>
      <c r="G81" s="327"/>
      <c r="H81" s="327"/>
      <c r="I81" s="327"/>
      <c r="J81" s="327"/>
      <c r="K81" s="327"/>
      <c r="L81" s="327"/>
      <c r="M81" s="327"/>
      <c r="N81" s="327"/>
      <c r="O81" s="327"/>
      <c r="P81" s="327"/>
      <c r="Q81" s="327"/>
      <c r="R81" s="327"/>
      <c r="S81" s="327"/>
      <c r="T81" s="327"/>
      <c r="U81" s="327"/>
      <c r="V81" s="328"/>
    </row>
    <row r="82" spans="1:22" ht="12.75">
      <c r="A82" s="386" t="s">
        <v>176</v>
      </c>
      <c r="B82" s="387"/>
      <c r="C82" s="387"/>
      <c r="D82" s="387"/>
      <c r="E82" s="387"/>
      <c r="F82" s="387"/>
      <c r="G82" s="387"/>
      <c r="H82" s="387"/>
      <c r="I82" s="387"/>
      <c r="J82" s="387"/>
      <c r="K82" s="387"/>
      <c r="L82" s="387"/>
      <c r="M82" s="387"/>
      <c r="N82" s="387"/>
      <c r="O82" s="387"/>
      <c r="P82" s="387"/>
      <c r="Q82" s="387"/>
      <c r="R82" s="387"/>
      <c r="S82" s="387"/>
      <c r="T82" s="387"/>
      <c r="U82" s="387"/>
      <c r="V82" s="388"/>
    </row>
    <row r="83" spans="1:22" s="7" customFormat="1" ht="15" customHeight="1">
      <c r="A83" s="339" t="s">
        <v>114</v>
      </c>
      <c r="B83" s="340"/>
      <c r="C83" s="340"/>
      <c r="D83" s="340"/>
      <c r="E83" s="340"/>
      <c r="F83" s="340"/>
      <c r="G83" s="340"/>
      <c r="H83" s="340"/>
      <c r="I83" s="340"/>
      <c r="J83" s="340"/>
      <c r="K83" s="340"/>
      <c r="L83" s="340"/>
      <c r="M83" s="340"/>
      <c r="N83" s="340"/>
      <c r="O83" s="340"/>
      <c r="P83" s="340"/>
      <c r="Q83" s="340"/>
      <c r="R83" s="340"/>
      <c r="S83" s="340"/>
      <c r="T83" s="340"/>
      <c r="U83" s="340"/>
      <c r="V83" s="341"/>
    </row>
    <row r="84" spans="1:22" ht="12.75" customHeight="1">
      <c r="A84" s="276" t="s">
        <v>115</v>
      </c>
      <c r="B84" s="278" t="s">
        <v>116</v>
      </c>
      <c r="C84" s="280" t="s">
        <v>217</v>
      </c>
      <c r="D84" s="138" t="s">
        <v>164</v>
      </c>
      <c r="E84" s="282">
        <v>2007</v>
      </c>
      <c r="F84" s="282"/>
      <c r="G84" s="282">
        <v>2008</v>
      </c>
      <c r="H84" s="282"/>
      <c r="I84" s="283">
        <v>2009</v>
      </c>
      <c r="J84" s="283"/>
      <c r="K84" s="282">
        <v>2010</v>
      </c>
      <c r="L84" s="282"/>
      <c r="M84" s="282">
        <v>2011</v>
      </c>
      <c r="N84" s="282"/>
      <c r="O84" s="282">
        <v>2012</v>
      </c>
      <c r="P84" s="282"/>
      <c r="Q84" s="283">
        <v>2013</v>
      </c>
      <c r="R84" s="283"/>
      <c r="S84" s="282">
        <v>2014</v>
      </c>
      <c r="T84" s="282"/>
      <c r="U84" s="283">
        <v>2015</v>
      </c>
      <c r="V84" s="284"/>
    </row>
    <row r="85" spans="1:22" ht="13.5" thickBot="1">
      <c r="A85" s="277"/>
      <c r="B85" s="279"/>
      <c r="C85" s="281"/>
      <c r="D85" s="139" t="s">
        <v>165</v>
      </c>
      <c r="E85" s="140" t="s">
        <v>166</v>
      </c>
      <c r="F85" s="140" t="s">
        <v>167</v>
      </c>
      <c r="G85" s="140" t="s">
        <v>166</v>
      </c>
      <c r="H85" s="140" t="s">
        <v>167</v>
      </c>
      <c r="I85" s="140" t="s">
        <v>166</v>
      </c>
      <c r="J85" s="140" t="s">
        <v>167</v>
      </c>
      <c r="K85" s="140" t="s">
        <v>166</v>
      </c>
      <c r="L85" s="140" t="s">
        <v>167</v>
      </c>
      <c r="M85" s="141" t="s">
        <v>166</v>
      </c>
      <c r="N85" s="140" t="s">
        <v>167</v>
      </c>
      <c r="O85" s="140" t="s">
        <v>166</v>
      </c>
      <c r="P85" s="140" t="s">
        <v>167</v>
      </c>
      <c r="Q85" s="141" t="s">
        <v>166</v>
      </c>
      <c r="R85" s="141" t="s">
        <v>167</v>
      </c>
      <c r="S85" s="140" t="s">
        <v>166</v>
      </c>
      <c r="T85" s="140" t="s">
        <v>167</v>
      </c>
      <c r="U85" s="141" t="s">
        <v>166</v>
      </c>
      <c r="V85" s="142" t="s">
        <v>167</v>
      </c>
    </row>
    <row r="86" spans="1:22" ht="12.75">
      <c r="A86" s="380"/>
      <c r="B86" s="299" t="s">
        <v>112</v>
      </c>
      <c r="C86" s="383" t="s">
        <v>227</v>
      </c>
      <c r="D86" s="126" t="s">
        <v>168</v>
      </c>
      <c r="E86" s="127">
        <v>0</v>
      </c>
      <c r="F86" s="127">
        <v>0</v>
      </c>
      <c r="G86" s="127">
        <v>0</v>
      </c>
      <c r="H86" s="127">
        <v>0</v>
      </c>
      <c r="I86" s="127">
        <v>2</v>
      </c>
      <c r="J86" s="133">
        <v>2</v>
      </c>
      <c r="K86" s="133">
        <v>5</v>
      </c>
      <c r="L86" s="133">
        <v>6</v>
      </c>
      <c r="M86" s="134">
        <v>10</v>
      </c>
      <c r="N86" s="133" t="s">
        <v>163</v>
      </c>
      <c r="O86" s="133" t="s">
        <v>163</v>
      </c>
      <c r="P86" s="133" t="s">
        <v>163</v>
      </c>
      <c r="Q86" s="134" t="s">
        <v>163</v>
      </c>
      <c r="R86" s="134" t="s">
        <v>163</v>
      </c>
      <c r="S86" s="133" t="s">
        <v>163</v>
      </c>
      <c r="T86" s="133" t="s">
        <v>163</v>
      </c>
      <c r="U86" s="134" t="s">
        <v>163</v>
      </c>
      <c r="V86" s="135" t="s">
        <v>163</v>
      </c>
    </row>
    <row r="87" spans="1:22" ht="24">
      <c r="A87" s="381"/>
      <c r="B87" s="241"/>
      <c r="C87" s="384"/>
      <c r="D87" s="2" t="s">
        <v>219</v>
      </c>
      <c r="E87" s="239" t="s">
        <v>163</v>
      </c>
      <c r="F87" s="239"/>
      <c r="G87" s="306" t="s">
        <v>163</v>
      </c>
      <c r="H87" s="306"/>
      <c r="I87" s="307" t="s">
        <v>163</v>
      </c>
      <c r="J87" s="307"/>
      <c r="K87" s="307">
        <v>15</v>
      </c>
      <c r="L87" s="307"/>
      <c r="M87" s="307" t="s">
        <v>163</v>
      </c>
      <c r="N87" s="307"/>
      <c r="O87" s="307" t="s">
        <v>163</v>
      </c>
      <c r="P87" s="307"/>
      <c r="Q87" s="306">
        <v>60</v>
      </c>
      <c r="R87" s="306"/>
      <c r="S87" s="307" t="s">
        <v>163</v>
      </c>
      <c r="T87" s="307"/>
      <c r="U87" s="306">
        <v>61</v>
      </c>
      <c r="V87" s="347"/>
    </row>
    <row r="88" spans="1:22" ht="16.5" customHeight="1" thickBot="1">
      <c r="A88" s="382"/>
      <c r="B88" s="332"/>
      <c r="C88" s="385"/>
      <c r="D88" s="131" t="s">
        <v>220</v>
      </c>
      <c r="E88" s="326">
        <v>0</v>
      </c>
      <c r="F88" s="327"/>
      <c r="G88" s="327"/>
      <c r="H88" s="327"/>
      <c r="I88" s="327"/>
      <c r="J88" s="327"/>
      <c r="K88" s="327"/>
      <c r="L88" s="327"/>
      <c r="M88" s="327"/>
      <c r="N88" s="327"/>
      <c r="O88" s="327"/>
      <c r="P88" s="327"/>
      <c r="Q88" s="327"/>
      <c r="R88" s="327"/>
      <c r="S88" s="327"/>
      <c r="T88" s="327"/>
      <c r="U88" s="327"/>
      <c r="V88" s="328"/>
    </row>
    <row r="89" spans="1:22" ht="12.75" customHeight="1" thickBot="1">
      <c r="A89" s="374" t="s">
        <v>169</v>
      </c>
      <c r="B89" s="375"/>
      <c r="C89" s="376"/>
      <c r="D89" s="377" t="s">
        <v>163</v>
      </c>
      <c r="E89" s="378"/>
      <c r="F89" s="378"/>
      <c r="G89" s="378"/>
      <c r="H89" s="378"/>
      <c r="I89" s="378"/>
      <c r="J89" s="378"/>
      <c r="K89" s="378"/>
      <c r="L89" s="378"/>
      <c r="M89" s="378"/>
      <c r="N89" s="378"/>
      <c r="O89" s="378"/>
      <c r="P89" s="378"/>
      <c r="Q89" s="378"/>
      <c r="R89" s="378"/>
      <c r="S89" s="378"/>
      <c r="T89" s="378"/>
      <c r="U89" s="378"/>
      <c r="V89" s="379"/>
    </row>
  </sheetData>
  <sheetProtection/>
  <mergeCells count="348">
    <mergeCell ref="M16:N16"/>
    <mergeCell ref="O16:P16"/>
    <mergeCell ref="Q16:R16"/>
    <mergeCell ref="A15:A17"/>
    <mergeCell ref="B15:B17"/>
    <mergeCell ref="C15:C17"/>
    <mergeCell ref="E16:F16"/>
    <mergeCell ref="A27:A29"/>
    <mergeCell ref="B27:B29"/>
    <mergeCell ref="C27:C29"/>
    <mergeCell ref="E28:F28"/>
    <mergeCell ref="A51:A53"/>
    <mergeCell ref="B51:B53"/>
    <mergeCell ref="C51:C53"/>
    <mergeCell ref="E52:F52"/>
    <mergeCell ref="E53:V53"/>
    <mergeCell ref="I52:J52"/>
    <mergeCell ref="K52:L52"/>
    <mergeCell ref="M52:N52"/>
    <mergeCell ref="O52:P52"/>
    <mergeCell ref="G52:H52"/>
    <mergeCell ref="B7:B8"/>
    <mergeCell ref="C7:C8"/>
    <mergeCell ref="E7:F7"/>
    <mergeCell ref="G7:H7"/>
    <mergeCell ref="O7:P7"/>
    <mergeCell ref="M19:N19"/>
    <mergeCell ref="A2:D2"/>
    <mergeCell ref="A3:D3"/>
    <mergeCell ref="A5:V5"/>
    <mergeCell ref="A6:V6"/>
    <mergeCell ref="A7:A8"/>
    <mergeCell ref="I10:J10"/>
    <mergeCell ref="K10:L10"/>
    <mergeCell ref="I7:J7"/>
    <mergeCell ref="K7:L7"/>
    <mergeCell ref="M7:N7"/>
    <mergeCell ref="Q7:R7"/>
    <mergeCell ref="S7:T7"/>
    <mergeCell ref="U7:V7"/>
    <mergeCell ref="A9:A11"/>
    <mergeCell ref="B9:B11"/>
    <mergeCell ref="C9:C11"/>
    <mergeCell ref="E10:F10"/>
    <mergeCell ref="G10:H10"/>
    <mergeCell ref="A12:A14"/>
    <mergeCell ref="B12:B14"/>
    <mergeCell ref="C12:C14"/>
    <mergeCell ref="E13:F13"/>
    <mergeCell ref="G13:H13"/>
    <mergeCell ref="I13:J13"/>
    <mergeCell ref="E14:V14"/>
    <mergeCell ref="O13:P13"/>
    <mergeCell ref="Q13:R13"/>
    <mergeCell ref="S13:T13"/>
    <mergeCell ref="U13:V13"/>
    <mergeCell ref="U10:V10"/>
    <mergeCell ref="E11:V11"/>
    <mergeCell ref="K13:L13"/>
    <mergeCell ref="M13:N13"/>
    <mergeCell ref="M10:N10"/>
    <mergeCell ref="O10:P10"/>
    <mergeCell ref="Q10:R10"/>
    <mergeCell ref="S10:T10"/>
    <mergeCell ref="A18:A20"/>
    <mergeCell ref="B18:B20"/>
    <mergeCell ref="C18:C20"/>
    <mergeCell ref="E19:F19"/>
    <mergeCell ref="G19:H19"/>
    <mergeCell ref="I19:J19"/>
    <mergeCell ref="O19:P19"/>
    <mergeCell ref="Q19:R19"/>
    <mergeCell ref="S19:T19"/>
    <mergeCell ref="S16:T16"/>
    <mergeCell ref="U16:V16"/>
    <mergeCell ref="E17:V17"/>
    <mergeCell ref="K19:L19"/>
    <mergeCell ref="G16:H16"/>
    <mergeCell ref="I16:J16"/>
    <mergeCell ref="K16:L16"/>
    <mergeCell ref="Q22:R22"/>
    <mergeCell ref="S22:T22"/>
    <mergeCell ref="U19:V19"/>
    <mergeCell ref="E20:V20"/>
    <mergeCell ref="A21:V21"/>
    <mergeCell ref="A22:A23"/>
    <mergeCell ref="B22:B23"/>
    <mergeCell ref="C22:C23"/>
    <mergeCell ref="E22:F22"/>
    <mergeCell ref="G22:H22"/>
    <mergeCell ref="I25:J25"/>
    <mergeCell ref="K25:L25"/>
    <mergeCell ref="M25:N25"/>
    <mergeCell ref="O25:P25"/>
    <mergeCell ref="M22:N22"/>
    <mergeCell ref="O22:P22"/>
    <mergeCell ref="I22:J22"/>
    <mergeCell ref="K22:L22"/>
    <mergeCell ref="Q25:R25"/>
    <mergeCell ref="S25:T25"/>
    <mergeCell ref="U25:V25"/>
    <mergeCell ref="E26:V26"/>
    <mergeCell ref="U22:V22"/>
    <mergeCell ref="A24:A26"/>
    <mergeCell ref="B24:B26"/>
    <mergeCell ref="C24:C26"/>
    <mergeCell ref="E25:F25"/>
    <mergeCell ref="G25:H25"/>
    <mergeCell ref="Q28:R28"/>
    <mergeCell ref="S28:T28"/>
    <mergeCell ref="U28:V28"/>
    <mergeCell ref="E29:V29"/>
    <mergeCell ref="I28:J28"/>
    <mergeCell ref="K28:L28"/>
    <mergeCell ref="M28:N28"/>
    <mergeCell ref="O28:P28"/>
    <mergeCell ref="G28:H28"/>
    <mergeCell ref="A30:A32"/>
    <mergeCell ref="B30:B32"/>
    <mergeCell ref="C30:C32"/>
    <mergeCell ref="E31:F31"/>
    <mergeCell ref="E32:V32"/>
    <mergeCell ref="G31:H31"/>
    <mergeCell ref="I31:J31"/>
    <mergeCell ref="K31:L31"/>
    <mergeCell ref="M31:N31"/>
    <mergeCell ref="O31:P31"/>
    <mergeCell ref="Q31:R31"/>
    <mergeCell ref="S31:T31"/>
    <mergeCell ref="U31:V31"/>
    <mergeCell ref="A33:A35"/>
    <mergeCell ref="B33:B35"/>
    <mergeCell ref="C33:C35"/>
    <mergeCell ref="E34:F34"/>
    <mergeCell ref="E35:V35"/>
    <mergeCell ref="G34:H34"/>
    <mergeCell ref="I34:J34"/>
    <mergeCell ref="K37:L37"/>
    <mergeCell ref="K34:L34"/>
    <mergeCell ref="M34:N34"/>
    <mergeCell ref="O34:P34"/>
    <mergeCell ref="Q34:R34"/>
    <mergeCell ref="Q37:R37"/>
    <mergeCell ref="S37:T37"/>
    <mergeCell ref="S34:T34"/>
    <mergeCell ref="U34:V34"/>
    <mergeCell ref="A36:A38"/>
    <mergeCell ref="B36:B38"/>
    <mergeCell ref="C36:C38"/>
    <mergeCell ref="E37:F37"/>
    <mergeCell ref="E38:V38"/>
    <mergeCell ref="G37:H37"/>
    <mergeCell ref="I37:J37"/>
    <mergeCell ref="A42:A43"/>
    <mergeCell ref="B42:B43"/>
    <mergeCell ref="C42:C43"/>
    <mergeCell ref="E42:F42"/>
    <mergeCell ref="U37:V37"/>
    <mergeCell ref="A39:V39"/>
    <mergeCell ref="A40:V40"/>
    <mergeCell ref="A41:V41"/>
    <mergeCell ref="M37:N37"/>
    <mergeCell ref="O37:P37"/>
    <mergeCell ref="S42:T42"/>
    <mergeCell ref="U42:V42"/>
    <mergeCell ref="G42:H42"/>
    <mergeCell ref="I42:J42"/>
    <mergeCell ref="K42:L42"/>
    <mergeCell ref="M42:N42"/>
    <mergeCell ref="K45:L45"/>
    <mergeCell ref="M45:N45"/>
    <mergeCell ref="O45:P45"/>
    <mergeCell ref="O42:P42"/>
    <mergeCell ref="Q42:R42"/>
    <mergeCell ref="Q45:R45"/>
    <mergeCell ref="S45:T45"/>
    <mergeCell ref="U45:V45"/>
    <mergeCell ref="A47:V47"/>
    <mergeCell ref="A44:A46"/>
    <mergeCell ref="B44:B46"/>
    <mergeCell ref="C44:C46"/>
    <mergeCell ref="E45:F45"/>
    <mergeCell ref="E46:V46"/>
    <mergeCell ref="G45:H45"/>
    <mergeCell ref="I45:J45"/>
    <mergeCell ref="U49:V49"/>
    <mergeCell ref="Q52:R52"/>
    <mergeCell ref="S52:T52"/>
    <mergeCell ref="U52:V52"/>
    <mergeCell ref="A48:V48"/>
    <mergeCell ref="A49:A50"/>
    <mergeCell ref="B49:B50"/>
    <mergeCell ref="C49:C50"/>
    <mergeCell ref="E49:F49"/>
    <mergeCell ref="G49:H49"/>
    <mergeCell ref="I55:J55"/>
    <mergeCell ref="K55:L55"/>
    <mergeCell ref="M55:N55"/>
    <mergeCell ref="O55:P55"/>
    <mergeCell ref="Q49:R49"/>
    <mergeCell ref="S49:T49"/>
    <mergeCell ref="I49:J49"/>
    <mergeCell ref="K49:L49"/>
    <mergeCell ref="M49:N49"/>
    <mergeCell ref="O49:P49"/>
    <mergeCell ref="Q55:R55"/>
    <mergeCell ref="S55:T55"/>
    <mergeCell ref="U55:V55"/>
    <mergeCell ref="A57:V57"/>
    <mergeCell ref="A54:A56"/>
    <mergeCell ref="B54:B56"/>
    <mergeCell ref="C54:C56"/>
    <mergeCell ref="E55:F55"/>
    <mergeCell ref="E56:V56"/>
    <mergeCell ref="G55:H55"/>
    <mergeCell ref="G58:H58"/>
    <mergeCell ref="I58:J58"/>
    <mergeCell ref="K58:L58"/>
    <mergeCell ref="M58:N58"/>
    <mergeCell ref="A58:A59"/>
    <mergeCell ref="B58:B59"/>
    <mergeCell ref="C58:C59"/>
    <mergeCell ref="E58:F58"/>
    <mergeCell ref="M61:N61"/>
    <mergeCell ref="O61:P61"/>
    <mergeCell ref="O58:P58"/>
    <mergeCell ref="Q58:R58"/>
    <mergeCell ref="S58:T58"/>
    <mergeCell ref="U58:V58"/>
    <mergeCell ref="G64:H64"/>
    <mergeCell ref="I64:J64"/>
    <mergeCell ref="A60:A62"/>
    <mergeCell ref="B60:B62"/>
    <mergeCell ref="C60:C62"/>
    <mergeCell ref="E61:F61"/>
    <mergeCell ref="E62:V62"/>
    <mergeCell ref="G61:H61"/>
    <mergeCell ref="I61:J61"/>
    <mergeCell ref="K61:L61"/>
    <mergeCell ref="O64:P64"/>
    <mergeCell ref="Q64:R64"/>
    <mergeCell ref="Q61:R61"/>
    <mergeCell ref="S61:T61"/>
    <mergeCell ref="U61:V61"/>
    <mergeCell ref="A63:A65"/>
    <mergeCell ref="B63:B65"/>
    <mergeCell ref="C63:C65"/>
    <mergeCell ref="E64:F64"/>
    <mergeCell ref="E65:V65"/>
    <mergeCell ref="A68:A69"/>
    <mergeCell ref="B68:B69"/>
    <mergeCell ref="C68:C69"/>
    <mergeCell ref="E68:F68"/>
    <mergeCell ref="S64:T64"/>
    <mergeCell ref="U64:V64"/>
    <mergeCell ref="A66:V66"/>
    <mergeCell ref="A67:V67"/>
    <mergeCell ref="K64:L64"/>
    <mergeCell ref="M64:N64"/>
    <mergeCell ref="O68:P68"/>
    <mergeCell ref="Q68:R68"/>
    <mergeCell ref="S68:T68"/>
    <mergeCell ref="U68:V68"/>
    <mergeCell ref="G68:H68"/>
    <mergeCell ref="I68:J68"/>
    <mergeCell ref="K68:L68"/>
    <mergeCell ref="M68:N68"/>
    <mergeCell ref="U71:V71"/>
    <mergeCell ref="A73:V73"/>
    <mergeCell ref="A70:A72"/>
    <mergeCell ref="B70:B72"/>
    <mergeCell ref="C70:C72"/>
    <mergeCell ref="E71:F71"/>
    <mergeCell ref="E72:V72"/>
    <mergeCell ref="G71:H71"/>
    <mergeCell ref="I71:J71"/>
    <mergeCell ref="K71:L71"/>
    <mergeCell ref="A74:A75"/>
    <mergeCell ref="B74:B75"/>
    <mergeCell ref="C74:C75"/>
    <mergeCell ref="E74:F74"/>
    <mergeCell ref="Q71:R71"/>
    <mergeCell ref="S71:T71"/>
    <mergeCell ref="M71:N71"/>
    <mergeCell ref="O71:P71"/>
    <mergeCell ref="O74:P74"/>
    <mergeCell ref="Q74:R74"/>
    <mergeCell ref="S74:T74"/>
    <mergeCell ref="U74:V74"/>
    <mergeCell ref="G74:H74"/>
    <mergeCell ref="I74:J74"/>
    <mergeCell ref="K74:L74"/>
    <mergeCell ref="M74:N74"/>
    <mergeCell ref="A76:A78"/>
    <mergeCell ref="B76:B78"/>
    <mergeCell ref="C76:C78"/>
    <mergeCell ref="E77:F77"/>
    <mergeCell ref="E78:V78"/>
    <mergeCell ref="G77:H77"/>
    <mergeCell ref="I77:J77"/>
    <mergeCell ref="K77:L77"/>
    <mergeCell ref="M77:N77"/>
    <mergeCell ref="O77:P77"/>
    <mergeCell ref="Q77:R77"/>
    <mergeCell ref="S77:T77"/>
    <mergeCell ref="U77:V77"/>
    <mergeCell ref="A79:A81"/>
    <mergeCell ref="B79:B81"/>
    <mergeCell ref="C79:C81"/>
    <mergeCell ref="E80:F80"/>
    <mergeCell ref="E81:V81"/>
    <mergeCell ref="G80:H80"/>
    <mergeCell ref="I80:J80"/>
    <mergeCell ref="S80:T80"/>
    <mergeCell ref="U80:V80"/>
    <mergeCell ref="A82:V82"/>
    <mergeCell ref="A83:V83"/>
    <mergeCell ref="K80:L80"/>
    <mergeCell ref="M80:N80"/>
    <mergeCell ref="O80:P80"/>
    <mergeCell ref="Q80:R80"/>
    <mergeCell ref="Q84:R84"/>
    <mergeCell ref="S84:T84"/>
    <mergeCell ref="U84:V84"/>
    <mergeCell ref="G84:H84"/>
    <mergeCell ref="I84:J84"/>
    <mergeCell ref="K84:L84"/>
    <mergeCell ref="M84:N84"/>
    <mergeCell ref="M87:N87"/>
    <mergeCell ref="A86:A88"/>
    <mergeCell ref="B86:B88"/>
    <mergeCell ref="C86:C88"/>
    <mergeCell ref="E87:F87"/>
    <mergeCell ref="O84:P84"/>
    <mergeCell ref="A84:A85"/>
    <mergeCell ref="B84:B85"/>
    <mergeCell ref="C84:C85"/>
    <mergeCell ref="E84:F84"/>
    <mergeCell ref="O87:P87"/>
    <mergeCell ref="A89:C89"/>
    <mergeCell ref="D89:V89"/>
    <mergeCell ref="Q87:R87"/>
    <mergeCell ref="S87:T87"/>
    <mergeCell ref="U87:V87"/>
    <mergeCell ref="E88:V88"/>
    <mergeCell ref="G87:H87"/>
    <mergeCell ref="I87:J87"/>
    <mergeCell ref="K87:L87"/>
  </mergeCells>
  <printOptions horizontalCentered="1"/>
  <pageMargins left="0.7" right="0.7" top="0.75" bottom="0.75" header="0.3" footer="0.3"/>
  <pageSetup fitToHeight="2" horizontalDpi="600" verticalDpi="600" orientation="landscape" pageOrder="overThenDown" paperSize="9" scale="65" r:id="rId1"/>
  <headerFooter alignWithMargins="0">
    <oddHeader>&amp;RZałącznik I do sprawozdania okresowego za I półrocze 2011 r. - RPO WL</oddHeader>
    <oddFooter>&amp;Lcd. Tabeli 1. Postęp fizyczny RPO WL - Wskaźniki na poziomie celu i działań II Osi Priorytetowej&amp;R&amp;P/&amp;N</oddFooter>
  </headerFooter>
  <rowBreaks count="2" manualBreakCount="2">
    <brk id="38" max="255" man="1"/>
    <brk id="8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V72"/>
  <sheetViews>
    <sheetView view="pageBreakPreview" zoomScaleSheetLayoutView="100" zoomScalePageLayoutView="0" workbookViewId="0" topLeftCell="A46">
      <selection activeCell="O58" sqref="O58:P58"/>
    </sheetView>
  </sheetViews>
  <sheetFormatPr defaultColWidth="9.140625" defaultRowHeight="12.75"/>
  <cols>
    <col min="1" max="1" width="10.421875" style="0" customWidth="1"/>
    <col min="2" max="2" width="22.57421875" style="0" customWidth="1"/>
    <col min="3" max="3" width="8.7109375" style="0" bestFit="1" customWidth="1"/>
    <col min="5" max="6" width="6.7109375" style="0" customWidth="1"/>
    <col min="7" max="11" width="6.7109375" style="3" customWidth="1"/>
    <col min="12" max="12" width="6.7109375" style="152" customWidth="1"/>
    <col min="13" max="13" width="6.7109375" style="1" customWidth="1"/>
    <col min="14" max="16" width="6.7109375" style="0" customWidth="1"/>
    <col min="17" max="18" width="6.7109375" style="1" customWidth="1"/>
    <col min="19" max="20" width="6.7109375" style="0" customWidth="1"/>
    <col min="21" max="22" width="6.7109375" style="1" customWidth="1"/>
  </cols>
  <sheetData>
    <row r="2" spans="1:4" ht="12.75">
      <c r="A2" s="272" t="s">
        <v>510</v>
      </c>
      <c r="B2" s="272"/>
      <c r="C2" s="272"/>
      <c r="D2" s="272"/>
    </row>
    <row r="3" spans="1:5" ht="12.75">
      <c r="A3" s="272" t="s">
        <v>177</v>
      </c>
      <c r="B3" s="272"/>
      <c r="C3" s="272"/>
      <c r="D3" s="272"/>
      <c r="E3" s="272"/>
    </row>
    <row r="4" ht="13.5" thickBot="1"/>
    <row r="5" spans="1:22" ht="24" customHeight="1">
      <c r="A5" s="410" t="s">
        <v>513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11"/>
      <c r="T5" s="411"/>
      <c r="U5" s="411"/>
      <c r="V5" s="412"/>
    </row>
    <row r="6" spans="1:22" s="7" customFormat="1" ht="12" customHeight="1">
      <c r="A6" s="339" t="s">
        <v>114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1"/>
    </row>
    <row r="7" spans="1:22" ht="12.75" customHeight="1">
      <c r="A7" s="276" t="s">
        <v>115</v>
      </c>
      <c r="B7" s="278" t="s">
        <v>116</v>
      </c>
      <c r="C7" s="280" t="s">
        <v>217</v>
      </c>
      <c r="D7" s="147" t="s">
        <v>164</v>
      </c>
      <c r="E7" s="397">
        <v>2007</v>
      </c>
      <c r="F7" s="397"/>
      <c r="G7" s="397">
        <v>2008</v>
      </c>
      <c r="H7" s="397"/>
      <c r="I7" s="395">
        <v>2009</v>
      </c>
      <c r="J7" s="395"/>
      <c r="K7" s="397">
        <v>2010</v>
      </c>
      <c r="L7" s="397"/>
      <c r="M7" s="397">
        <v>2011</v>
      </c>
      <c r="N7" s="397"/>
      <c r="O7" s="397">
        <v>2012</v>
      </c>
      <c r="P7" s="397"/>
      <c r="Q7" s="395">
        <v>2013</v>
      </c>
      <c r="R7" s="395"/>
      <c r="S7" s="397">
        <v>2014</v>
      </c>
      <c r="T7" s="397"/>
      <c r="U7" s="395">
        <v>2015</v>
      </c>
      <c r="V7" s="396"/>
    </row>
    <row r="8" spans="1:22" ht="13.5" thickBot="1">
      <c r="A8" s="277"/>
      <c r="B8" s="279"/>
      <c r="C8" s="281"/>
      <c r="D8" s="139" t="s">
        <v>165</v>
      </c>
      <c r="E8" s="140" t="s">
        <v>166</v>
      </c>
      <c r="F8" s="140" t="s">
        <v>167</v>
      </c>
      <c r="G8" s="140" t="s">
        <v>166</v>
      </c>
      <c r="H8" s="140" t="s">
        <v>167</v>
      </c>
      <c r="I8" s="140" t="s">
        <v>166</v>
      </c>
      <c r="J8" s="140" t="s">
        <v>167</v>
      </c>
      <c r="K8" s="140" t="s">
        <v>166</v>
      </c>
      <c r="L8" s="140" t="s">
        <v>167</v>
      </c>
      <c r="M8" s="141" t="s">
        <v>166</v>
      </c>
      <c r="N8" s="140" t="s">
        <v>167</v>
      </c>
      <c r="O8" s="140" t="s">
        <v>166</v>
      </c>
      <c r="P8" s="140" t="s">
        <v>167</v>
      </c>
      <c r="Q8" s="141" t="s">
        <v>166</v>
      </c>
      <c r="R8" s="141" t="s">
        <v>167</v>
      </c>
      <c r="S8" s="140" t="s">
        <v>166</v>
      </c>
      <c r="T8" s="140" t="s">
        <v>167</v>
      </c>
      <c r="U8" s="141" t="s">
        <v>166</v>
      </c>
      <c r="V8" s="142" t="s">
        <v>167</v>
      </c>
    </row>
    <row r="9" spans="1:22" ht="12.75">
      <c r="A9" s="401"/>
      <c r="B9" s="299" t="s">
        <v>113</v>
      </c>
      <c r="C9" s="300" t="s">
        <v>218</v>
      </c>
      <c r="D9" s="126" t="s">
        <v>168</v>
      </c>
      <c r="E9" s="127">
        <v>0</v>
      </c>
      <c r="F9" s="127">
        <v>0</v>
      </c>
      <c r="G9" s="127">
        <v>0</v>
      </c>
      <c r="H9" s="127">
        <v>0</v>
      </c>
      <c r="I9" s="127">
        <v>0</v>
      </c>
      <c r="J9" s="127">
        <v>0</v>
      </c>
      <c r="K9" s="127">
        <v>0</v>
      </c>
      <c r="L9" s="127">
        <v>0</v>
      </c>
      <c r="M9" s="153">
        <v>0</v>
      </c>
      <c r="N9" s="127" t="s">
        <v>163</v>
      </c>
      <c r="O9" s="127" t="s">
        <v>163</v>
      </c>
      <c r="P9" s="127" t="s">
        <v>163</v>
      </c>
      <c r="Q9" s="129" t="s">
        <v>163</v>
      </c>
      <c r="R9" s="129" t="s">
        <v>163</v>
      </c>
      <c r="S9" s="127" t="s">
        <v>163</v>
      </c>
      <c r="T9" s="127" t="s">
        <v>163</v>
      </c>
      <c r="U9" s="129" t="s">
        <v>163</v>
      </c>
      <c r="V9" s="130" t="s">
        <v>163</v>
      </c>
    </row>
    <row r="10" spans="1:22" ht="24">
      <c r="A10" s="402"/>
      <c r="B10" s="241"/>
      <c r="C10" s="258"/>
      <c r="D10" s="2" t="s">
        <v>219</v>
      </c>
      <c r="E10" s="239" t="s">
        <v>163</v>
      </c>
      <c r="F10" s="239"/>
      <c r="G10" s="242" t="s">
        <v>163</v>
      </c>
      <c r="H10" s="242"/>
      <c r="I10" s="239" t="s">
        <v>163</v>
      </c>
      <c r="J10" s="239"/>
      <c r="K10" s="239">
        <v>4</v>
      </c>
      <c r="L10" s="239"/>
      <c r="M10" s="239" t="s">
        <v>163</v>
      </c>
      <c r="N10" s="239"/>
      <c r="O10" s="239" t="s">
        <v>163</v>
      </c>
      <c r="P10" s="239"/>
      <c r="Q10" s="242">
        <v>30</v>
      </c>
      <c r="R10" s="242"/>
      <c r="S10" s="239" t="s">
        <v>163</v>
      </c>
      <c r="T10" s="239"/>
      <c r="U10" s="242">
        <v>32</v>
      </c>
      <c r="V10" s="243"/>
    </row>
    <row r="11" spans="1:22" ht="24.75" thickBot="1">
      <c r="A11" s="403"/>
      <c r="B11" s="332"/>
      <c r="C11" s="321"/>
      <c r="D11" s="131" t="s">
        <v>220</v>
      </c>
      <c r="E11" s="326">
        <v>0</v>
      </c>
      <c r="F11" s="327"/>
      <c r="G11" s="413"/>
      <c r="H11" s="413"/>
      <c r="I11" s="413"/>
      <c r="J11" s="413"/>
      <c r="K11" s="413"/>
      <c r="L11" s="413"/>
      <c r="M11" s="413"/>
      <c r="N11" s="413"/>
      <c r="O11" s="413"/>
      <c r="P11" s="413"/>
      <c r="Q11" s="413"/>
      <c r="R11" s="413"/>
      <c r="S11" s="413"/>
      <c r="T11" s="413"/>
      <c r="U11" s="413"/>
      <c r="V11" s="414"/>
    </row>
    <row r="12" spans="1:22" ht="12.75">
      <c r="A12" s="389" t="s">
        <v>448</v>
      </c>
      <c r="B12" s="299" t="s">
        <v>449</v>
      </c>
      <c r="C12" s="300" t="s">
        <v>229</v>
      </c>
      <c r="D12" s="126" t="s">
        <v>168</v>
      </c>
      <c r="E12" s="127">
        <v>0</v>
      </c>
      <c r="F12" s="127">
        <v>0</v>
      </c>
      <c r="G12" s="127">
        <v>0</v>
      </c>
      <c r="H12" s="127">
        <v>0</v>
      </c>
      <c r="I12" s="127">
        <v>0</v>
      </c>
      <c r="J12" s="154" t="s">
        <v>163</v>
      </c>
      <c r="K12" s="154">
        <v>3.98</v>
      </c>
      <c r="L12" s="155">
        <v>3.98</v>
      </c>
      <c r="M12" s="156">
        <v>142.03</v>
      </c>
      <c r="N12" s="127" t="s">
        <v>163</v>
      </c>
      <c r="O12" s="127" t="s">
        <v>163</v>
      </c>
      <c r="P12" s="127" t="s">
        <v>163</v>
      </c>
      <c r="Q12" s="129" t="s">
        <v>163</v>
      </c>
      <c r="R12" s="129" t="s">
        <v>163</v>
      </c>
      <c r="S12" s="127" t="s">
        <v>163</v>
      </c>
      <c r="T12" s="127" t="s">
        <v>163</v>
      </c>
      <c r="U12" s="129" t="s">
        <v>163</v>
      </c>
      <c r="V12" s="130" t="s">
        <v>163</v>
      </c>
    </row>
    <row r="13" spans="1:22" ht="24">
      <c r="A13" s="390"/>
      <c r="B13" s="241"/>
      <c r="C13" s="258"/>
      <c r="D13" s="2" t="s">
        <v>219</v>
      </c>
      <c r="E13" s="239" t="s">
        <v>163</v>
      </c>
      <c r="F13" s="239"/>
      <c r="G13" s="242" t="s">
        <v>163</v>
      </c>
      <c r="H13" s="242"/>
      <c r="I13" s="239" t="s">
        <v>163</v>
      </c>
      <c r="J13" s="239"/>
      <c r="K13" s="239">
        <v>10</v>
      </c>
      <c r="L13" s="239"/>
      <c r="M13" s="239" t="s">
        <v>163</v>
      </c>
      <c r="N13" s="239"/>
      <c r="O13" s="239" t="s">
        <v>163</v>
      </c>
      <c r="P13" s="239"/>
      <c r="Q13" s="242">
        <v>70</v>
      </c>
      <c r="R13" s="242"/>
      <c r="S13" s="239" t="s">
        <v>163</v>
      </c>
      <c r="T13" s="239"/>
      <c r="U13" s="242">
        <v>75</v>
      </c>
      <c r="V13" s="243"/>
    </row>
    <row r="14" spans="1:22" ht="24.75" thickBot="1">
      <c r="A14" s="391"/>
      <c r="B14" s="332"/>
      <c r="C14" s="321"/>
      <c r="D14" s="131" t="s">
        <v>220</v>
      </c>
      <c r="E14" s="326">
        <v>0</v>
      </c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327"/>
      <c r="V14" s="328"/>
    </row>
    <row r="15" spans="1:22" s="7" customFormat="1" ht="12.75">
      <c r="A15" s="246" t="s">
        <v>202</v>
      </c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8"/>
    </row>
    <row r="16" spans="1:22" ht="12.75" customHeight="1">
      <c r="A16" s="276" t="s">
        <v>115</v>
      </c>
      <c r="B16" s="278" t="s">
        <v>116</v>
      </c>
      <c r="C16" s="280" t="s">
        <v>217</v>
      </c>
      <c r="D16" s="147" t="s">
        <v>164</v>
      </c>
      <c r="E16" s="397">
        <v>2007</v>
      </c>
      <c r="F16" s="397"/>
      <c r="G16" s="397">
        <v>2008</v>
      </c>
      <c r="H16" s="397"/>
      <c r="I16" s="395">
        <v>2009</v>
      </c>
      <c r="J16" s="395"/>
      <c r="K16" s="397">
        <v>2010</v>
      </c>
      <c r="L16" s="397"/>
      <c r="M16" s="397">
        <v>2011</v>
      </c>
      <c r="N16" s="397"/>
      <c r="O16" s="397">
        <v>2012</v>
      </c>
      <c r="P16" s="397"/>
      <c r="Q16" s="395">
        <v>2013</v>
      </c>
      <c r="R16" s="395"/>
      <c r="S16" s="397">
        <v>2014</v>
      </c>
      <c r="T16" s="397"/>
      <c r="U16" s="395">
        <v>2015</v>
      </c>
      <c r="V16" s="396"/>
    </row>
    <row r="17" spans="1:22" ht="13.5" thickBot="1">
      <c r="A17" s="277"/>
      <c r="B17" s="279"/>
      <c r="C17" s="281"/>
      <c r="D17" s="139" t="s">
        <v>165</v>
      </c>
      <c r="E17" s="140" t="s">
        <v>166</v>
      </c>
      <c r="F17" s="140" t="s">
        <v>167</v>
      </c>
      <c r="G17" s="140" t="s">
        <v>166</v>
      </c>
      <c r="H17" s="140" t="s">
        <v>167</v>
      </c>
      <c r="I17" s="140" t="s">
        <v>166</v>
      </c>
      <c r="J17" s="140" t="s">
        <v>167</v>
      </c>
      <c r="K17" s="140" t="s">
        <v>166</v>
      </c>
      <c r="L17" s="140" t="s">
        <v>167</v>
      </c>
      <c r="M17" s="141" t="s">
        <v>166</v>
      </c>
      <c r="N17" s="140" t="s">
        <v>167</v>
      </c>
      <c r="O17" s="140" t="s">
        <v>166</v>
      </c>
      <c r="P17" s="140" t="s">
        <v>167</v>
      </c>
      <c r="Q17" s="141" t="s">
        <v>166</v>
      </c>
      <c r="R17" s="141" t="s">
        <v>167</v>
      </c>
      <c r="S17" s="140" t="s">
        <v>166</v>
      </c>
      <c r="T17" s="140" t="s">
        <v>167</v>
      </c>
      <c r="U17" s="141" t="s">
        <v>166</v>
      </c>
      <c r="V17" s="142" t="s">
        <v>167</v>
      </c>
    </row>
    <row r="18" spans="1:22" ht="12.75">
      <c r="A18" s="401"/>
      <c r="B18" s="299" t="s">
        <v>16</v>
      </c>
      <c r="C18" s="300" t="s">
        <v>229</v>
      </c>
      <c r="D18" s="126" t="s">
        <v>168</v>
      </c>
      <c r="E18" s="127">
        <v>0</v>
      </c>
      <c r="F18" s="127">
        <v>0</v>
      </c>
      <c r="G18" s="127">
        <v>0</v>
      </c>
      <c r="H18" s="127">
        <v>0</v>
      </c>
      <c r="I18" s="127">
        <v>0</v>
      </c>
      <c r="J18" s="127">
        <v>0</v>
      </c>
      <c r="K18" s="127">
        <v>0</v>
      </c>
      <c r="L18" s="127">
        <v>0</v>
      </c>
      <c r="M18" s="231">
        <v>0</v>
      </c>
      <c r="N18" s="127" t="s">
        <v>163</v>
      </c>
      <c r="O18" s="127" t="s">
        <v>163</v>
      </c>
      <c r="P18" s="127" t="s">
        <v>163</v>
      </c>
      <c r="Q18" s="129" t="s">
        <v>163</v>
      </c>
      <c r="R18" s="129" t="s">
        <v>163</v>
      </c>
      <c r="S18" s="127" t="s">
        <v>163</v>
      </c>
      <c r="T18" s="127" t="s">
        <v>163</v>
      </c>
      <c r="U18" s="129" t="s">
        <v>163</v>
      </c>
      <c r="V18" s="130" t="s">
        <v>163</v>
      </c>
    </row>
    <row r="19" spans="1:22" ht="24">
      <c r="A19" s="402"/>
      <c r="B19" s="241"/>
      <c r="C19" s="258"/>
      <c r="D19" s="2" t="s">
        <v>219</v>
      </c>
      <c r="E19" s="239" t="s">
        <v>163</v>
      </c>
      <c r="F19" s="239"/>
      <c r="G19" s="242" t="s">
        <v>163</v>
      </c>
      <c r="H19" s="242"/>
      <c r="I19" s="239" t="s">
        <v>163</v>
      </c>
      <c r="J19" s="239"/>
      <c r="K19" s="239">
        <v>1</v>
      </c>
      <c r="L19" s="239"/>
      <c r="M19" s="239" t="s">
        <v>163</v>
      </c>
      <c r="N19" s="239"/>
      <c r="O19" s="239" t="s">
        <v>163</v>
      </c>
      <c r="P19" s="239"/>
      <c r="Q19" s="242">
        <v>10</v>
      </c>
      <c r="R19" s="242"/>
      <c r="S19" s="239" t="s">
        <v>163</v>
      </c>
      <c r="T19" s="239"/>
      <c r="U19" s="242">
        <v>10</v>
      </c>
      <c r="V19" s="243"/>
    </row>
    <row r="20" spans="1:22" ht="24.75" thickBot="1">
      <c r="A20" s="403"/>
      <c r="B20" s="332"/>
      <c r="C20" s="321"/>
      <c r="D20" s="131" t="s">
        <v>220</v>
      </c>
      <c r="E20" s="326">
        <v>0</v>
      </c>
      <c r="F20" s="327"/>
      <c r="G20" s="413"/>
      <c r="H20" s="413"/>
      <c r="I20" s="413"/>
      <c r="J20" s="413"/>
      <c r="K20" s="413"/>
      <c r="L20" s="413"/>
      <c r="M20" s="413"/>
      <c r="N20" s="413"/>
      <c r="O20" s="413"/>
      <c r="P20" s="413"/>
      <c r="Q20" s="413"/>
      <c r="R20" s="413"/>
      <c r="S20" s="413"/>
      <c r="T20" s="413"/>
      <c r="U20" s="413"/>
      <c r="V20" s="414"/>
    </row>
    <row r="21" spans="1:22" ht="12.75">
      <c r="A21" s="401"/>
      <c r="B21" s="299" t="s">
        <v>17</v>
      </c>
      <c r="C21" s="300" t="s">
        <v>218</v>
      </c>
      <c r="D21" s="126" t="s">
        <v>168</v>
      </c>
      <c r="E21" s="127">
        <v>0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0</v>
      </c>
      <c r="L21" s="127">
        <v>0</v>
      </c>
      <c r="M21" s="153">
        <v>0</v>
      </c>
      <c r="N21" s="127" t="s">
        <v>163</v>
      </c>
      <c r="O21" s="127" t="s">
        <v>163</v>
      </c>
      <c r="P21" s="127" t="s">
        <v>163</v>
      </c>
      <c r="Q21" s="129" t="s">
        <v>163</v>
      </c>
      <c r="R21" s="129" t="s">
        <v>163</v>
      </c>
      <c r="S21" s="127" t="s">
        <v>163</v>
      </c>
      <c r="T21" s="127" t="s">
        <v>163</v>
      </c>
      <c r="U21" s="129" t="s">
        <v>163</v>
      </c>
      <c r="V21" s="130" t="s">
        <v>163</v>
      </c>
    </row>
    <row r="22" spans="1:22" ht="24">
      <c r="A22" s="402"/>
      <c r="B22" s="241"/>
      <c r="C22" s="258"/>
      <c r="D22" s="2" t="s">
        <v>219</v>
      </c>
      <c r="E22" s="239" t="s">
        <v>163</v>
      </c>
      <c r="F22" s="239"/>
      <c r="G22" s="242" t="s">
        <v>163</v>
      </c>
      <c r="H22" s="242"/>
      <c r="I22" s="239" t="s">
        <v>163</v>
      </c>
      <c r="J22" s="239"/>
      <c r="K22" s="239">
        <v>10</v>
      </c>
      <c r="L22" s="239"/>
      <c r="M22" s="239" t="s">
        <v>163</v>
      </c>
      <c r="N22" s="239"/>
      <c r="O22" s="239" t="s">
        <v>163</v>
      </c>
      <c r="P22" s="239"/>
      <c r="Q22" s="242">
        <v>80</v>
      </c>
      <c r="R22" s="242"/>
      <c r="S22" s="239" t="s">
        <v>163</v>
      </c>
      <c r="T22" s="239"/>
      <c r="U22" s="242">
        <v>85</v>
      </c>
      <c r="V22" s="243"/>
    </row>
    <row r="23" spans="1:22" ht="24.75" thickBot="1">
      <c r="A23" s="403"/>
      <c r="B23" s="332"/>
      <c r="C23" s="321"/>
      <c r="D23" s="131" t="s">
        <v>220</v>
      </c>
      <c r="E23" s="326">
        <v>0</v>
      </c>
      <c r="F23" s="327"/>
      <c r="G23" s="327"/>
      <c r="H23" s="327"/>
      <c r="I23" s="327"/>
      <c r="J23" s="327"/>
      <c r="K23" s="327"/>
      <c r="L23" s="327"/>
      <c r="M23" s="327"/>
      <c r="N23" s="327"/>
      <c r="O23" s="327"/>
      <c r="P23" s="327"/>
      <c r="Q23" s="327"/>
      <c r="R23" s="327"/>
      <c r="S23" s="327"/>
      <c r="T23" s="327"/>
      <c r="U23" s="327"/>
      <c r="V23" s="328"/>
    </row>
    <row r="24" spans="1:22" ht="12.75">
      <c r="A24" s="401"/>
      <c r="B24" s="299" t="s">
        <v>18</v>
      </c>
      <c r="C24" s="300" t="s">
        <v>218</v>
      </c>
      <c r="D24" s="157" t="s">
        <v>168</v>
      </c>
      <c r="E24" s="143">
        <v>0</v>
      </c>
      <c r="F24" s="143">
        <v>0</v>
      </c>
      <c r="G24" s="143">
        <v>0</v>
      </c>
      <c r="H24" s="143">
        <v>0</v>
      </c>
      <c r="I24" s="143">
        <v>0</v>
      </c>
      <c r="J24" s="143">
        <v>0</v>
      </c>
      <c r="K24" s="143">
        <v>0</v>
      </c>
      <c r="L24" s="143" t="s">
        <v>450</v>
      </c>
      <c r="M24" s="153">
        <v>0</v>
      </c>
      <c r="N24" s="143" t="s">
        <v>163</v>
      </c>
      <c r="O24" s="143" t="s">
        <v>163</v>
      </c>
      <c r="P24" s="143" t="s">
        <v>163</v>
      </c>
      <c r="Q24" s="153" t="s">
        <v>163</v>
      </c>
      <c r="R24" s="153" t="s">
        <v>163</v>
      </c>
      <c r="S24" s="143" t="s">
        <v>163</v>
      </c>
      <c r="T24" s="143" t="s">
        <v>163</v>
      </c>
      <c r="U24" s="153" t="s">
        <v>163</v>
      </c>
      <c r="V24" s="158" t="s">
        <v>163</v>
      </c>
    </row>
    <row r="25" spans="1:22" ht="24">
      <c r="A25" s="402"/>
      <c r="B25" s="241"/>
      <c r="C25" s="258"/>
      <c r="D25" s="159" t="s">
        <v>219</v>
      </c>
      <c r="E25" s="342" t="s">
        <v>163</v>
      </c>
      <c r="F25" s="342"/>
      <c r="G25" s="345" t="s">
        <v>163</v>
      </c>
      <c r="H25" s="345"/>
      <c r="I25" s="342" t="s">
        <v>163</v>
      </c>
      <c r="J25" s="342"/>
      <c r="K25" s="342">
        <v>15</v>
      </c>
      <c r="L25" s="342"/>
      <c r="M25" s="342" t="s">
        <v>163</v>
      </c>
      <c r="N25" s="342"/>
      <c r="O25" s="342" t="s">
        <v>163</v>
      </c>
      <c r="P25" s="342"/>
      <c r="Q25" s="345">
        <v>110</v>
      </c>
      <c r="R25" s="345"/>
      <c r="S25" s="342" t="s">
        <v>163</v>
      </c>
      <c r="T25" s="342"/>
      <c r="U25" s="345">
        <v>120</v>
      </c>
      <c r="V25" s="346"/>
    </row>
    <row r="26" spans="1:22" ht="24.75" thickBot="1">
      <c r="A26" s="403"/>
      <c r="B26" s="332"/>
      <c r="C26" s="321"/>
      <c r="D26" s="160" t="s">
        <v>220</v>
      </c>
      <c r="E26" s="415">
        <v>0</v>
      </c>
      <c r="F26" s="416"/>
      <c r="G26" s="41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  <c r="T26" s="416"/>
      <c r="U26" s="416"/>
      <c r="V26" s="417"/>
    </row>
    <row r="27" spans="1:22" ht="12.75">
      <c r="A27" s="401"/>
      <c r="B27" s="299" t="s">
        <v>19</v>
      </c>
      <c r="C27" s="300" t="s">
        <v>218</v>
      </c>
      <c r="D27" s="126" t="s">
        <v>168</v>
      </c>
      <c r="E27" s="127">
        <v>0</v>
      </c>
      <c r="F27" s="127">
        <v>0</v>
      </c>
      <c r="G27" s="127">
        <v>0</v>
      </c>
      <c r="H27" s="127">
        <v>0</v>
      </c>
      <c r="I27" s="127">
        <v>0</v>
      </c>
      <c r="J27" s="127">
        <v>0</v>
      </c>
      <c r="K27" s="127">
        <v>0</v>
      </c>
      <c r="L27" s="127">
        <v>0</v>
      </c>
      <c r="M27" s="153">
        <v>0</v>
      </c>
      <c r="N27" s="127" t="s">
        <v>163</v>
      </c>
      <c r="O27" s="127" t="s">
        <v>163</v>
      </c>
      <c r="P27" s="127" t="s">
        <v>163</v>
      </c>
      <c r="Q27" s="129" t="s">
        <v>163</v>
      </c>
      <c r="R27" s="129" t="s">
        <v>163</v>
      </c>
      <c r="S27" s="127" t="s">
        <v>163</v>
      </c>
      <c r="T27" s="127" t="s">
        <v>163</v>
      </c>
      <c r="U27" s="129" t="s">
        <v>163</v>
      </c>
      <c r="V27" s="130" t="s">
        <v>163</v>
      </c>
    </row>
    <row r="28" spans="1:22" ht="24">
      <c r="A28" s="402"/>
      <c r="B28" s="241"/>
      <c r="C28" s="258"/>
      <c r="D28" s="2" t="s">
        <v>219</v>
      </c>
      <c r="E28" s="307" t="s">
        <v>163</v>
      </c>
      <c r="F28" s="307"/>
      <c r="G28" s="306" t="s">
        <v>163</v>
      </c>
      <c r="H28" s="306"/>
      <c r="I28" s="307" t="s">
        <v>163</v>
      </c>
      <c r="J28" s="307"/>
      <c r="K28" s="307">
        <v>4</v>
      </c>
      <c r="L28" s="307"/>
      <c r="M28" s="307" t="s">
        <v>163</v>
      </c>
      <c r="N28" s="307"/>
      <c r="O28" s="307" t="s">
        <v>163</v>
      </c>
      <c r="P28" s="307"/>
      <c r="Q28" s="306">
        <v>30</v>
      </c>
      <c r="R28" s="306"/>
      <c r="S28" s="307" t="s">
        <v>163</v>
      </c>
      <c r="T28" s="307"/>
      <c r="U28" s="306">
        <v>32</v>
      </c>
      <c r="V28" s="347"/>
    </row>
    <row r="29" spans="1:22" ht="24.75" thickBot="1">
      <c r="A29" s="403"/>
      <c r="B29" s="332"/>
      <c r="C29" s="321"/>
      <c r="D29" s="131" t="s">
        <v>220</v>
      </c>
      <c r="E29" s="326">
        <v>0</v>
      </c>
      <c r="F29" s="327"/>
      <c r="G29" s="327"/>
      <c r="H29" s="327"/>
      <c r="I29" s="327"/>
      <c r="J29" s="327"/>
      <c r="K29" s="327"/>
      <c r="L29" s="327"/>
      <c r="M29" s="327"/>
      <c r="N29" s="327"/>
      <c r="O29" s="327"/>
      <c r="P29" s="327"/>
      <c r="Q29" s="327"/>
      <c r="R29" s="327"/>
      <c r="S29" s="327"/>
      <c r="T29" s="327"/>
      <c r="U29" s="327"/>
      <c r="V29" s="328"/>
    </row>
    <row r="30" spans="1:22" ht="12.75" customHeight="1">
      <c r="A30" s="404" t="s">
        <v>514</v>
      </c>
      <c r="B30" s="405"/>
      <c r="C30" s="405"/>
      <c r="D30" s="405"/>
      <c r="E30" s="405"/>
      <c r="F30" s="405"/>
      <c r="G30" s="405"/>
      <c r="H30" s="405"/>
      <c r="I30" s="405"/>
      <c r="J30" s="405"/>
      <c r="K30" s="405"/>
      <c r="L30" s="405"/>
      <c r="M30" s="405"/>
      <c r="N30" s="405"/>
      <c r="O30" s="405"/>
      <c r="P30" s="405"/>
      <c r="Q30" s="405"/>
      <c r="R30" s="405"/>
      <c r="S30" s="405"/>
      <c r="T30" s="405"/>
      <c r="U30" s="405"/>
      <c r="V30" s="406"/>
    </row>
    <row r="31" spans="1:22" ht="12.75">
      <c r="A31" s="418" t="s">
        <v>178</v>
      </c>
      <c r="B31" s="419"/>
      <c r="C31" s="419"/>
      <c r="D31" s="419"/>
      <c r="E31" s="419"/>
      <c r="F31" s="419"/>
      <c r="G31" s="419"/>
      <c r="H31" s="419"/>
      <c r="I31" s="419"/>
      <c r="J31" s="419"/>
      <c r="K31" s="419"/>
      <c r="L31" s="419"/>
      <c r="M31" s="419"/>
      <c r="N31" s="419"/>
      <c r="O31" s="419"/>
      <c r="P31" s="419"/>
      <c r="Q31" s="419"/>
      <c r="R31" s="419"/>
      <c r="S31" s="419"/>
      <c r="T31" s="419"/>
      <c r="U31" s="419"/>
      <c r="V31" s="420"/>
    </row>
    <row r="32" spans="1:22" s="7" customFormat="1" ht="12.75">
      <c r="A32" s="339" t="s">
        <v>114</v>
      </c>
      <c r="B32" s="340"/>
      <c r="C32" s="340"/>
      <c r="D32" s="340"/>
      <c r="E32" s="340"/>
      <c r="F32" s="340"/>
      <c r="G32" s="340"/>
      <c r="H32" s="340"/>
      <c r="I32" s="340"/>
      <c r="J32" s="340"/>
      <c r="K32" s="340"/>
      <c r="L32" s="340"/>
      <c r="M32" s="340"/>
      <c r="N32" s="340"/>
      <c r="O32" s="340"/>
      <c r="P32" s="340"/>
      <c r="Q32" s="340"/>
      <c r="R32" s="340"/>
      <c r="S32" s="340"/>
      <c r="T32" s="340"/>
      <c r="U32" s="340"/>
      <c r="V32" s="341"/>
    </row>
    <row r="33" spans="1:22" ht="12.75">
      <c r="A33" s="276" t="s">
        <v>115</v>
      </c>
      <c r="B33" s="278" t="s">
        <v>116</v>
      </c>
      <c r="C33" s="280" t="s">
        <v>217</v>
      </c>
      <c r="D33" s="147" t="s">
        <v>164</v>
      </c>
      <c r="E33" s="397">
        <v>2007</v>
      </c>
      <c r="F33" s="397"/>
      <c r="G33" s="397">
        <v>2008</v>
      </c>
      <c r="H33" s="397"/>
      <c r="I33" s="395">
        <v>2009</v>
      </c>
      <c r="J33" s="395"/>
      <c r="K33" s="397">
        <v>2010</v>
      </c>
      <c r="L33" s="397"/>
      <c r="M33" s="397">
        <v>2011</v>
      </c>
      <c r="N33" s="397"/>
      <c r="O33" s="397">
        <v>2012</v>
      </c>
      <c r="P33" s="397"/>
      <c r="Q33" s="395">
        <v>2013</v>
      </c>
      <c r="R33" s="395"/>
      <c r="S33" s="397">
        <v>2014</v>
      </c>
      <c r="T33" s="397"/>
      <c r="U33" s="395">
        <v>2015</v>
      </c>
      <c r="V33" s="396"/>
    </row>
    <row r="34" spans="1:22" ht="13.5" thickBot="1">
      <c r="A34" s="277"/>
      <c r="B34" s="279"/>
      <c r="C34" s="281"/>
      <c r="D34" s="139" t="s">
        <v>165</v>
      </c>
      <c r="E34" s="140" t="s">
        <v>166</v>
      </c>
      <c r="F34" s="140" t="s">
        <v>167</v>
      </c>
      <c r="G34" s="140" t="s">
        <v>166</v>
      </c>
      <c r="H34" s="140" t="s">
        <v>167</v>
      </c>
      <c r="I34" s="140" t="s">
        <v>166</v>
      </c>
      <c r="J34" s="140" t="s">
        <v>167</v>
      </c>
      <c r="K34" s="140" t="s">
        <v>166</v>
      </c>
      <c r="L34" s="140" t="s">
        <v>167</v>
      </c>
      <c r="M34" s="141" t="s">
        <v>166</v>
      </c>
      <c r="N34" s="140" t="s">
        <v>167</v>
      </c>
      <c r="O34" s="140" t="s">
        <v>166</v>
      </c>
      <c r="P34" s="140" t="s">
        <v>167</v>
      </c>
      <c r="Q34" s="141" t="s">
        <v>166</v>
      </c>
      <c r="R34" s="141" t="s">
        <v>167</v>
      </c>
      <c r="S34" s="140" t="s">
        <v>166</v>
      </c>
      <c r="T34" s="140" t="s">
        <v>167</v>
      </c>
      <c r="U34" s="141" t="s">
        <v>166</v>
      </c>
      <c r="V34" s="142" t="s">
        <v>167</v>
      </c>
    </row>
    <row r="35" spans="1:22" ht="12.75">
      <c r="A35" s="389" t="s">
        <v>448</v>
      </c>
      <c r="B35" s="299" t="s">
        <v>451</v>
      </c>
      <c r="C35" s="300" t="s">
        <v>229</v>
      </c>
      <c r="D35" s="126" t="s">
        <v>168</v>
      </c>
      <c r="E35" s="127">
        <v>0</v>
      </c>
      <c r="F35" s="127">
        <v>0</v>
      </c>
      <c r="G35" s="127">
        <v>0</v>
      </c>
      <c r="H35" s="127">
        <v>0</v>
      </c>
      <c r="I35" s="127">
        <v>0</v>
      </c>
      <c r="J35" s="154" t="s">
        <v>163</v>
      </c>
      <c r="K35" s="154">
        <v>3.98</v>
      </c>
      <c r="L35" s="155">
        <v>3.98</v>
      </c>
      <c r="M35" s="156">
        <v>142.03</v>
      </c>
      <c r="N35" s="127" t="s">
        <v>163</v>
      </c>
      <c r="O35" s="127" t="s">
        <v>163</v>
      </c>
      <c r="P35" s="127" t="s">
        <v>163</v>
      </c>
      <c r="Q35" s="129" t="s">
        <v>163</v>
      </c>
      <c r="R35" s="129" t="s">
        <v>163</v>
      </c>
      <c r="S35" s="127" t="s">
        <v>163</v>
      </c>
      <c r="T35" s="127" t="s">
        <v>163</v>
      </c>
      <c r="U35" s="129" t="s">
        <v>163</v>
      </c>
      <c r="V35" s="130" t="s">
        <v>163</v>
      </c>
    </row>
    <row r="36" spans="1:22" ht="24">
      <c r="A36" s="390"/>
      <c r="B36" s="241"/>
      <c r="C36" s="258"/>
      <c r="D36" s="2" t="s">
        <v>219</v>
      </c>
      <c r="E36" s="307" t="s">
        <v>163</v>
      </c>
      <c r="F36" s="307"/>
      <c r="G36" s="306" t="s">
        <v>163</v>
      </c>
      <c r="H36" s="306"/>
      <c r="I36" s="307" t="s">
        <v>163</v>
      </c>
      <c r="J36" s="307"/>
      <c r="K36" s="307">
        <v>10</v>
      </c>
      <c r="L36" s="307"/>
      <c r="M36" s="307" t="s">
        <v>163</v>
      </c>
      <c r="N36" s="307"/>
      <c r="O36" s="307" t="s">
        <v>163</v>
      </c>
      <c r="P36" s="307"/>
      <c r="Q36" s="306">
        <v>70</v>
      </c>
      <c r="R36" s="306"/>
      <c r="S36" s="307" t="s">
        <v>163</v>
      </c>
      <c r="T36" s="307"/>
      <c r="U36" s="306">
        <v>75</v>
      </c>
      <c r="V36" s="347"/>
    </row>
    <row r="37" spans="1:22" ht="24.75" thickBot="1">
      <c r="A37" s="391"/>
      <c r="B37" s="332"/>
      <c r="C37" s="321"/>
      <c r="D37" s="131" t="s">
        <v>220</v>
      </c>
      <c r="E37" s="326">
        <v>0</v>
      </c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27"/>
      <c r="Q37" s="327"/>
      <c r="R37" s="327"/>
      <c r="S37" s="327"/>
      <c r="T37" s="327"/>
      <c r="U37" s="327"/>
      <c r="V37" s="328"/>
    </row>
    <row r="38" spans="1:22" s="7" customFormat="1" ht="12.75">
      <c r="A38" s="246" t="s">
        <v>202</v>
      </c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8"/>
    </row>
    <row r="39" spans="1:22" ht="12.75">
      <c r="A39" s="276" t="s">
        <v>115</v>
      </c>
      <c r="B39" s="278" t="s">
        <v>116</v>
      </c>
      <c r="C39" s="280" t="s">
        <v>217</v>
      </c>
      <c r="D39" s="147" t="s">
        <v>164</v>
      </c>
      <c r="E39" s="397">
        <v>2007</v>
      </c>
      <c r="F39" s="397"/>
      <c r="G39" s="397">
        <v>2008</v>
      </c>
      <c r="H39" s="397"/>
      <c r="I39" s="395">
        <v>2009</v>
      </c>
      <c r="J39" s="395"/>
      <c r="K39" s="397">
        <v>2010</v>
      </c>
      <c r="L39" s="397"/>
      <c r="M39" s="397">
        <v>2011</v>
      </c>
      <c r="N39" s="397"/>
      <c r="O39" s="397">
        <v>2012</v>
      </c>
      <c r="P39" s="397"/>
      <c r="Q39" s="395">
        <v>2013</v>
      </c>
      <c r="R39" s="395"/>
      <c r="S39" s="397">
        <v>2014</v>
      </c>
      <c r="T39" s="397"/>
      <c r="U39" s="395">
        <v>2015</v>
      </c>
      <c r="V39" s="396"/>
    </row>
    <row r="40" spans="1:22" ht="13.5" thickBot="1">
      <c r="A40" s="277"/>
      <c r="B40" s="279"/>
      <c r="C40" s="281"/>
      <c r="D40" s="139" t="s">
        <v>165</v>
      </c>
      <c r="E40" s="140" t="s">
        <v>166</v>
      </c>
      <c r="F40" s="140" t="s">
        <v>167</v>
      </c>
      <c r="G40" s="140" t="s">
        <v>166</v>
      </c>
      <c r="H40" s="140" t="s">
        <v>167</v>
      </c>
      <c r="I40" s="140" t="s">
        <v>166</v>
      </c>
      <c r="J40" s="140" t="s">
        <v>167</v>
      </c>
      <c r="K40" s="140" t="s">
        <v>166</v>
      </c>
      <c r="L40" s="140" t="s">
        <v>167</v>
      </c>
      <c r="M40" s="141" t="s">
        <v>166</v>
      </c>
      <c r="N40" s="140" t="s">
        <v>167</v>
      </c>
      <c r="O40" s="140" t="s">
        <v>166</v>
      </c>
      <c r="P40" s="140" t="s">
        <v>167</v>
      </c>
      <c r="Q40" s="141" t="s">
        <v>166</v>
      </c>
      <c r="R40" s="141" t="s">
        <v>167</v>
      </c>
      <c r="S40" s="140" t="s">
        <v>166</v>
      </c>
      <c r="T40" s="140" t="s">
        <v>167</v>
      </c>
      <c r="U40" s="141" t="s">
        <v>166</v>
      </c>
      <c r="V40" s="142" t="s">
        <v>167</v>
      </c>
    </row>
    <row r="41" spans="1:22" ht="12.75">
      <c r="A41" s="407"/>
      <c r="B41" s="299" t="s">
        <v>20</v>
      </c>
      <c r="C41" s="300" t="s">
        <v>218</v>
      </c>
      <c r="D41" s="126" t="s">
        <v>168</v>
      </c>
      <c r="E41" s="127">
        <v>0</v>
      </c>
      <c r="F41" s="127">
        <v>0</v>
      </c>
      <c r="G41" s="127">
        <v>0</v>
      </c>
      <c r="H41" s="127">
        <v>0</v>
      </c>
      <c r="I41" s="127">
        <v>0</v>
      </c>
      <c r="J41" s="127">
        <v>0</v>
      </c>
      <c r="K41" s="127">
        <v>0</v>
      </c>
      <c r="L41" s="127">
        <v>0</v>
      </c>
      <c r="M41" s="153">
        <v>0</v>
      </c>
      <c r="N41" s="127" t="s">
        <v>163</v>
      </c>
      <c r="O41" s="127" t="s">
        <v>163</v>
      </c>
      <c r="P41" s="127" t="s">
        <v>163</v>
      </c>
      <c r="Q41" s="129" t="s">
        <v>163</v>
      </c>
      <c r="R41" s="129" t="s">
        <v>163</v>
      </c>
      <c r="S41" s="127" t="s">
        <v>163</v>
      </c>
      <c r="T41" s="127" t="s">
        <v>163</v>
      </c>
      <c r="U41" s="129" t="s">
        <v>163</v>
      </c>
      <c r="V41" s="130" t="s">
        <v>163</v>
      </c>
    </row>
    <row r="42" spans="1:22" ht="24">
      <c r="A42" s="408"/>
      <c r="B42" s="241"/>
      <c r="C42" s="258"/>
      <c r="D42" s="2" t="s">
        <v>219</v>
      </c>
      <c r="E42" s="307" t="s">
        <v>163</v>
      </c>
      <c r="F42" s="307"/>
      <c r="G42" s="306" t="s">
        <v>163</v>
      </c>
      <c r="H42" s="306"/>
      <c r="I42" s="307" t="s">
        <v>163</v>
      </c>
      <c r="J42" s="307"/>
      <c r="K42" s="307">
        <v>4</v>
      </c>
      <c r="L42" s="307"/>
      <c r="M42" s="307" t="s">
        <v>163</v>
      </c>
      <c r="N42" s="307"/>
      <c r="O42" s="307" t="s">
        <v>163</v>
      </c>
      <c r="P42" s="307"/>
      <c r="Q42" s="306">
        <v>30</v>
      </c>
      <c r="R42" s="306"/>
      <c r="S42" s="307" t="s">
        <v>163</v>
      </c>
      <c r="T42" s="307"/>
      <c r="U42" s="306">
        <v>32</v>
      </c>
      <c r="V42" s="347"/>
    </row>
    <row r="43" spans="1:22" ht="24.75" thickBot="1">
      <c r="A43" s="409"/>
      <c r="B43" s="332"/>
      <c r="C43" s="321"/>
      <c r="D43" s="131" t="s">
        <v>220</v>
      </c>
      <c r="E43" s="326">
        <v>0</v>
      </c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7"/>
      <c r="Q43" s="327"/>
      <c r="R43" s="327"/>
      <c r="S43" s="327"/>
      <c r="T43" s="327"/>
      <c r="U43" s="327"/>
      <c r="V43" s="328"/>
    </row>
    <row r="44" spans="1:22" ht="12.75">
      <c r="A44" s="418" t="s">
        <v>179</v>
      </c>
      <c r="B44" s="419"/>
      <c r="C44" s="419"/>
      <c r="D44" s="419"/>
      <c r="E44" s="419"/>
      <c r="F44" s="419"/>
      <c r="G44" s="419"/>
      <c r="H44" s="419"/>
      <c r="I44" s="419"/>
      <c r="J44" s="419"/>
      <c r="K44" s="419"/>
      <c r="L44" s="419"/>
      <c r="M44" s="419"/>
      <c r="N44" s="419"/>
      <c r="O44" s="419"/>
      <c r="P44" s="419"/>
      <c r="Q44" s="419"/>
      <c r="R44" s="419"/>
      <c r="S44" s="419"/>
      <c r="T44" s="419"/>
      <c r="U44" s="419"/>
      <c r="V44" s="420"/>
    </row>
    <row r="45" spans="1:22" s="7" customFormat="1" ht="12.75">
      <c r="A45" s="339" t="s">
        <v>114</v>
      </c>
      <c r="B45" s="340"/>
      <c r="C45" s="340"/>
      <c r="D45" s="340"/>
      <c r="E45" s="340"/>
      <c r="F45" s="340"/>
      <c r="G45" s="340"/>
      <c r="H45" s="340"/>
      <c r="I45" s="340"/>
      <c r="J45" s="340"/>
      <c r="K45" s="340"/>
      <c r="L45" s="340"/>
      <c r="M45" s="340"/>
      <c r="N45" s="340"/>
      <c r="O45" s="340"/>
      <c r="P45" s="340"/>
      <c r="Q45" s="340"/>
      <c r="R45" s="340"/>
      <c r="S45" s="340"/>
      <c r="T45" s="340"/>
      <c r="U45" s="340"/>
      <c r="V45" s="341"/>
    </row>
    <row r="46" spans="1:22" ht="12.75">
      <c r="A46" s="276" t="s">
        <v>115</v>
      </c>
      <c r="B46" s="278" t="s">
        <v>116</v>
      </c>
      <c r="C46" s="280" t="s">
        <v>217</v>
      </c>
      <c r="D46" s="147" t="s">
        <v>164</v>
      </c>
      <c r="E46" s="397">
        <v>2007</v>
      </c>
      <c r="F46" s="397"/>
      <c r="G46" s="397">
        <v>2008</v>
      </c>
      <c r="H46" s="397"/>
      <c r="I46" s="395">
        <v>2009</v>
      </c>
      <c r="J46" s="395"/>
      <c r="K46" s="397">
        <v>2010</v>
      </c>
      <c r="L46" s="397"/>
      <c r="M46" s="397">
        <v>2011</v>
      </c>
      <c r="N46" s="397"/>
      <c r="O46" s="397">
        <v>2012</v>
      </c>
      <c r="P46" s="397"/>
      <c r="Q46" s="395">
        <v>2013</v>
      </c>
      <c r="R46" s="395"/>
      <c r="S46" s="397">
        <v>2014</v>
      </c>
      <c r="T46" s="397"/>
      <c r="U46" s="395">
        <v>2015</v>
      </c>
      <c r="V46" s="396"/>
    </row>
    <row r="47" spans="1:22" ht="13.5" thickBot="1">
      <c r="A47" s="277"/>
      <c r="B47" s="279"/>
      <c r="C47" s="281"/>
      <c r="D47" s="139" t="s">
        <v>165</v>
      </c>
      <c r="E47" s="140" t="s">
        <v>166</v>
      </c>
      <c r="F47" s="140" t="s">
        <v>167</v>
      </c>
      <c r="G47" s="140" t="s">
        <v>166</v>
      </c>
      <c r="H47" s="140" t="s">
        <v>167</v>
      </c>
      <c r="I47" s="140" t="s">
        <v>166</v>
      </c>
      <c r="J47" s="140" t="s">
        <v>167</v>
      </c>
      <c r="K47" s="140" t="s">
        <v>166</v>
      </c>
      <c r="L47" s="140" t="s">
        <v>167</v>
      </c>
      <c r="M47" s="141" t="s">
        <v>166</v>
      </c>
      <c r="N47" s="140" t="s">
        <v>167</v>
      </c>
      <c r="O47" s="140" t="s">
        <v>166</v>
      </c>
      <c r="P47" s="140" t="s">
        <v>167</v>
      </c>
      <c r="Q47" s="141" t="s">
        <v>166</v>
      </c>
      <c r="R47" s="141" t="s">
        <v>167</v>
      </c>
      <c r="S47" s="140" t="s">
        <v>166</v>
      </c>
      <c r="T47" s="140" t="s">
        <v>167</v>
      </c>
      <c r="U47" s="141" t="s">
        <v>166</v>
      </c>
      <c r="V47" s="142" t="s">
        <v>167</v>
      </c>
    </row>
    <row r="48" spans="1:22" ht="12.75">
      <c r="A48" s="407"/>
      <c r="B48" s="299" t="s">
        <v>113</v>
      </c>
      <c r="C48" s="300" t="s">
        <v>218</v>
      </c>
      <c r="D48" s="126" t="s">
        <v>168</v>
      </c>
      <c r="E48" s="127">
        <v>0</v>
      </c>
      <c r="F48" s="127">
        <v>0</v>
      </c>
      <c r="G48" s="127">
        <v>0</v>
      </c>
      <c r="H48" s="127">
        <v>0</v>
      </c>
      <c r="I48" s="127">
        <v>0</v>
      </c>
      <c r="J48" s="127">
        <v>0</v>
      </c>
      <c r="K48" s="127">
        <v>0</v>
      </c>
      <c r="L48" s="127">
        <v>0</v>
      </c>
      <c r="M48" s="153">
        <v>0</v>
      </c>
      <c r="N48" s="127" t="s">
        <v>163</v>
      </c>
      <c r="O48" s="127" t="s">
        <v>163</v>
      </c>
      <c r="P48" s="127" t="s">
        <v>163</v>
      </c>
      <c r="Q48" s="129" t="s">
        <v>163</v>
      </c>
      <c r="R48" s="129" t="s">
        <v>163</v>
      </c>
      <c r="S48" s="127" t="s">
        <v>163</v>
      </c>
      <c r="T48" s="127" t="s">
        <v>163</v>
      </c>
      <c r="U48" s="129" t="s">
        <v>163</v>
      </c>
      <c r="V48" s="130" t="s">
        <v>163</v>
      </c>
    </row>
    <row r="49" spans="1:22" ht="24">
      <c r="A49" s="408"/>
      <c r="B49" s="241"/>
      <c r="C49" s="258"/>
      <c r="D49" s="2" t="s">
        <v>219</v>
      </c>
      <c r="E49" s="307" t="s">
        <v>163</v>
      </c>
      <c r="F49" s="307"/>
      <c r="G49" s="306" t="s">
        <v>163</v>
      </c>
      <c r="H49" s="306"/>
      <c r="I49" s="307" t="s">
        <v>163</v>
      </c>
      <c r="J49" s="307"/>
      <c r="K49" s="307">
        <v>4</v>
      </c>
      <c r="L49" s="307"/>
      <c r="M49" s="307" t="s">
        <v>163</v>
      </c>
      <c r="N49" s="307"/>
      <c r="O49" s="307" t="s">
        <v>163</v>
      </c>
      <c r="P49" s="307"/>
      <c r="Q49" s="306">
        <v>30</v>
      </c>
      <c r="R49" s="306"/>
      <c r="S49" s="307" t="s">
        <v>163</v>
      </c>
      <c r="T49" s="307"/>
      <c r="U49" s="306">
        <v>32</v>
      </c>
      <c r="V49" s="347"/>
    </row>
    <row r="50" spans="1:22" ht="24" customHeight="1" thickBot="1">
      <c r="A50" s="409"/>
      <c r="B50" s="332"/>
      <c r="C50" s="321"/>
      <c r="D50" s="131" t="s">
        <v>220</v>
      </c>
      <c r="E50" s="326">
        <v>0</v>
      </c>
      <c r="F50" s="327"/>
      <c r="G50" s="327"/>
      <c r="H50" s="327"/>
      <c r="I50" s="327"/>
      <c r="J50" s="327"/>
      <c r="K50" s="327"/>
      <c r="L50" s="327"/>
      <c r="M50" s="327"/>
      <c r="N50" s="327"/>
      <c r="O50" s="327"/>
      <c r="P50" s="327"/>
      <c r="Q50" s="327"/>
      <c r="R50" s="327"/>
      <c r="S50" s="327"/>
      <c r="T50" s="327"/>
      <c r="U50" s="327"/>
      <c r="V50" s="328"/>
    </row>
    <row r="51" spans="1:22" s="7" customFormat="1" ht="12" customHeight="1">
      <c r="A51" s="246" t="s">
        <v>202</v>
      </c>
      <c r="B51" s="247"/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8"/>
    </row>
    <row r="52" spans="1:22" ht="12.75">
      <c r="A52" s="276" t="s">
        <v>115</v>
      </c>
      <c r="B52" s="278" t="s">
        <v>116</v>
      </c>
      <c r="C52" s="280" t="s">
        <v>217</v>
      </c>
      <c r="D52" s="147" t="s">
        <v>164</v>
      </c>
      <c r="E52" s="397">
        <v>2007</v>
      </c>
      <c r="F52" s="397"/>
      <c r="G52" s="397">
        <v>2008</v>
      </c>
      <c r="H52" s="397"/>
      <c r="I52" s="395">
        <v>2009</v>
      </c>
      <c r="J52" s="395"/>
      <c r="K52" s="397">
        <v>2010</v>
      </c>
      <c r="L52" s="397"/>
      <c r="M52" s="397">
        <v>2011</v>
      </c>
      <c r="N52" s="397"/>
      <c r="O52" s="397">
        <v>2012</v>
      </c>
      <c r="P52" s="397"/>
      <c r="Q52" s="395">
        <v>2013</v>
      </c>
      <c r="R52" s="395"/>
      <c r="S52" s="397">
        <v>2014</v>
      </c>
      <c r="T52" s="397"/>
      <c r="U52" s="395">
        <v>2015</v>
      </c>
      <c r="V52" s="396"/>
    </row>
    <row r="53" spans="1:22" ht="13.5" thickBot="1">
      <c r="A53" s="277"/>
      <c r="B53" s="279"/>
      <c r="C53" s="281"/>
      <c r="D53" s="139" t="s">
        <v>165</v>
      </c>
      <c r="E53" s="140" t="s">
        <v>166</v>
      </c>
      <c r="F53" s="140" t="s">
        <v>167</v>
      </c>
      <c r="G53" s="140" t="s">
        <v>166</v>
      </c>
      <c r="H53" s="140" t="s">
        <v>167</v>
      </c>
      <c r="I53" s="140" t="s">
        <v>166</v>
      </c>
      <c r="J53" s="140" t="s">
        <v>167</v>
      </c>
      <c r="K53" s="140" t="s">
        <v>166</v>
      </c>
      <c r="L53" s="140" t="s">
        <v>167</v>
      </c>
      <c r="M53" s="141" t="s">
        <v>166</v>
      </c>
      <c r="N53" s="140" t="s">
        <v>167</v>
      </c>
      <c r="O53" s="140" t="s">
        <v>166</v>
      </c>
      <c r="P53" s="140" t="s">
        <v>167</v>
      </c>
      <c r="Q53" s="141" t="s">
        <v>166</v>
      </c>
      <c r="R53" s="141" t="s">
        <v>167</v>
      </c>
      <c r="S53" s="140" t="s">
        <v>166</v>
      </c>
      <c r="T53" s="140" t="s">
        <v>167</v>
      </c>
      <c r="U53" s="141" t="s">
        <v>166</v>
      </c>
      <c r="V53" s="142" t="s">
        <v>167</v>
      </c>
    </row>
    <row r="54" spans="1:22" ht="12.75">
      <c r="A54" s="401"/>
      <c r="B54" s="299" t="s">
        <v>16</v>
      </c>
      <c r="C54" s="300" t="s">
        <v>229</v>
      </c>
      <c r="D54" s="126" t="s">
        <v>168</v>
      </c>
      <c r="E54" s="127">
        <v>0</v>
      </c>
      <c r="F54" s="127">
        <v>0</v>
      </c>
      <c r="G54" s="127">
        <v>0</v>
      </c>
      <c r="H54" s="127">
        <v>0</v>
      </c>
      <c r="I54" s="127">
        <v>0</v>
      </c>
      <c r="J54" s="127">
        <v>0</v>
      </c>
      <c r="K54" s="127">
        <v>0</v>
      </c>
      <c r="L54" s="127">
        <v>0</v>
      </c>
      <c r="M54" s="231">
        <v>0</v>
      </c>
      <c r="N54" s="127" t="s">
        <v>163</v>
      </c>
      <c r="O54" s="127" t="s">
        <v>163</v>
      </c>
      <c r="P54" s="127" t="s">
        <v>163</v>
      </c>
      <c r="Q54" s="129" t="s">
        <v>163</v>
      </c>
      <c r="R54" s="129" t="s">
        <v>163</v>
      </c>
      <c r="S54" s="127" t="s">
        <v>163</v>
      </c>
      <c r="T54" s="127" t="s">
        <v>163</v>
      </c>
      <c r="U54" s="129" t="s">
        <v>163</v>
      </c>
      <c r="V54" s="130" t="s">
        <v>163</v>
      </c>
    </row>
    <row r="55" spans="1:22" ht="24">
      <c r="A55" s="402"/>
      <c r="B55" s="241"/>
      <c r="C55" s="258"/>
      <c r="D55" s="2" t="s">
        <v>219</v>
      </c>
      <c r="E55" s="239" t="s">
        <v>163</v>
      </c>
      <c r="F55" s="239"/>
      <c r="G55" s="242" t="s">
        <v>163</v>
      </c>
      <c r="H55" s="242"/>
      <c r="I55" s="239" t="s">
        <v>163</v>
      </c>
      <c r="J55" s="239"/>
      <c r="K55" s="239">
        <v>1</v>
      </c>
      <c r="L55" s="239"/>
      <c r="M55" s="239" t="s">
        <v>163</v>
      </c>
      <c r="N55" s="239"/>
      <c r="O55" s="239" t="s">
        <v>163</v>
      </c>
      <c r="P55" s="239"/>
      <c r="Q55" s="242">
        <v>10</v>
      </c>
      <c r="R55" s="242"/>
      <c r="S55" s="239" t="s">
        <v>163</v>
      </c>
      <c r="T55" s="239"/>
      <c r="U55" s="242">
        <v>10</v>
      </c>
      <c r="V55" s="243"/>
    </row>
    <row r="56" spans="1:22" ht="24.75" thickBot="1">
      <c r="A56" s="403"/>
      <c r="B56" s="332"/>
      <c r="C56" s="321"/>
      <c r="D56" s="131" t="s">
        <v>220</v>
      </c>
      <c r="E56" s="326">
        <v>0</v>
      </c>
      <c r="F56" s="327"/>
      <c r="G56" s="413"/>
      <c r="H56" s="413"/>
      <c r="I56" s="413"/>
      <c r="J56" s="413"/>
      <c r="K56" s="413"/>
      <c r="L56" s="413"/>
      <c r="M56" s="413"/>
      <c r="N56" s="413"/>
      <c r="O56" s="413"/>
      <c r="P56" s="413"/>
      <c r="Q56" s="413"/>
      <c r="R56" s="413"/>
      <c r="S56" s="413"/>
      <c r="T56" s="413"/>
      <c r="U56" s="413"/>
      <c r="V56" s="414"/>
    </row>
    <row r="57" spans="1:22" ht="12.75">
      <c r="A57" s="401"/>
      <c r="B57" s="299" t="s">
        <v>17</v>
      </c>
      <c r="C57" s="300" t="s">
        <v>218</v>
      </c>
      <c r="D57" s="126" t="s">
        <v>168</v>
      </c>
      <c r="E57" s="127">
        <v>0</v>
      </c>
      <c r="F57" s="127">
        <v>0</v>
      </c>
      <c r="G57" s="127">
        <v>0</v>
      </c>
      <c r="H57" s="127">
        <v>0</v>
      </c>
      <c r="I57" s="127">
        <v>0</v>
      </c>
      <c r="J57" s="127">
        <v>0</v>
      </c>
      <c r="K57" s="127">
        <v>0</v>
      </c>
      <c r="L57" s="127">
        <v>0</v>
      </c>
      <c r="M57" s="153">
        <v>0</v>
      </c>
      <c r="N57" s="127" t="s">
        <v>163</v>
      </c>
      <c r="O57" s="127" t="s">
        <v>163</v>
      </c>
      <c r="P57" s="127" t="s">
        <v>163</v>
      </c>
      <c r="Q57" s="129" t="s">
        <v>163</v>
      </c>
      <c r="R57" s="129" t="s">
        <v>163</v>
      </c>
      <c r="S57" s="127" t="s">
        <v>163</v>
      </c>
      <c r="T57" s="127" t="s">
        <v>163</v>
      </c>
      <c r="U57" s="129" t="s">
        <v>163</v>
      </c>
      <c r="V57" s="130" t="s">
        <v>163</v>
      </c>
    </row>
    <row r="58" spans="1:22" ht="24">
      <c r="A58" s="402"/>
      <c r="B58" s="241"/>
      <c r="C58" s="258"/>
      <c r="D58" s="2" t="s">
        <v>219</v>
      </c>
      <c r="E58" s="239" t="s">
        <v>163</v>
      </c>
      <c r="F58" s="239"/>
      <c r="G58" s="242" t="s">
        <v>163</v>
      </c>
      <c r="H58" s="242"/>
      <c r="I58" s="239" t="s">
        <v>163</v>
      </c>
      <c r="J58" s="239"/>
      <c r="K58" s="239">
        <v>10</v>
      </c>
      <c r="L58" s="239"/>
      <c r="M58" s="239" t="s">
        <v>163</v>
      </c>
      <c r="N58" s="239"/>
      <c r="O58" s="239" t="s">
        <v>163</v>
      </c>
      <c r="P58" s="239"/>
      <c r="Q58" s="242">
        <v>80</v>
      </c>
      <c r="R58" s="242"/>
      <c r="S58" s="239" t="s">
        <v>163</v>
      </c>
      <c r="T58" s="239"/>
      <c r="U58" s="242">
        <v>85</v>
      </c>
      <c r="V58" s="243"/>
    </row>
    <row r="59" spans="1:22" ht="24.75" thickBot="1">
      <c r="A59" s="403"/>
      <c r="B59" s="332"/>
      <c r="C59" s="321"/>
      <c r="D59" s="131" t="s">
        <v>220</v>
      </c>
      <c r="E59" s="326">
        <v>0</v>
      </c>
      <c r="F59" s="327"/>
      <c r="G59" s="327"/>
      <c r="H59" s="327"/>
      <c r="I59" s="327"/>
      <c r="J59" s="327"/>
      <c r="K59" s="327"/>
      <c r="L59" s="327"/>
      <c r="M59" s="327"/>
      <c r="N59" s="327"/>
      <c r="O59" s="327"/>
      <c r="P59" s="327"/>
      <c r="Q59" s="327"/>
      <c r="R59" s="327"/>
      <c r="S59" s="327"/>
      <c r="T59" s="327"/>
      <c r="U59" s="327"/>
      <c r="V59" s="328"/>
    </row>
    <row r="60" spans="1:22" ht="12.75">
      <c r="A60" s="421"/>
      <c r="B60" s="257" t="s">
        <v>18</v>
      </c>
      <c r="C60" s="258" t="s">
        <v>218</v>
      </c>
      <c r="D60" s="4" t="s">
        <v>168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161">
        <v>0</v>
      </c>
      <c r="L60" s="161" t="s">
        <v>450</v>
      </c>
      <c r="M60" s="153">
        <v>0</v>
      </c>
      <c r="N60" s="5" t="s">
        <v>163</v>
      </c>
      <c r="O60" s="5" t="s">
        <v>163</v>
      </c>
      <c r="P60" s="5" t="s">
        <v>163</v>
      </c>
      <c r="Q60" s="6" t="s">
        <v>163</v>
      </c>
      <c r="R60" s="6" t="s">
        <v>163</v>
      </c>
      <c r="S60" s="5" t="s">
        <v>163</v>
      </c>
      <c r="T60" s="5" t="s">
        <v>163</v>
      </c>
      <c r="U60" s="6" t="s">
        <v>163</v>
      </c>
      <c r="V60" s="162" t="s">
        <v>163</v>
      </c>
    </row>
    <row r="61" spans="1:22" ht="24">
      <c r="A61" s="402"/>
      <c r="B61" s="241"/>
      <c r="C61" s="258"/>
      <c r="D61" s="2" t="s">
        <v>219</v>
      </c>
      <c r="E61" s="307" t="s">
        <v>163</v>
      </c>
      <c r="F61" s="307"/>
      <c r="G61" s="306" t="s">
        <v>163</v>
      </c>
      <c r="H61" s="306"/>
      <c r="I61" s="307" t="s">
        <v>163</v>
      </c>
      <c r="J61" s="307"/>
      <c r="K61" s="342">
        <v>15</v>
      </c>
      <c r="L61" s="342"/>
      <c r="M61" s="307" t="s">
        <v>163</v>
      </c>
      <c r="N61" s="307"/>
      <c r="O61" s="307" t="s">
        <v>163</v>
      </c>
      <c r="P61" s="307"/>
      <c r="Q61" s="306">
        <v>110</v>
      </c>
      <c r="R61" s="306"/>
      <c r="S61" s="307" t="s">
        <v>163</v>
      </c>
      <c r="T61" s="307"/>
      <c r="U61" s="306">
        <v>120</v>
      </c>
      <c r="V61" s="347"/>
    </row>
    <row r="62" spans="1:22" ht="24">
      <c r="A62" s="402"/>
      <c r="B62" s="241"/>
      <c r="C62" s="259"/>
      <c r="D62" s="2" t="s">
        <v>220</v>
      </c>
      <c r="E62" s="250">
        <v>0</v>
      </c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1"/>
      <c r="T62" s="251"/>
      <c r="U62" s="251"/>
      <c r="V62" s="252"/>
    </row>
    <row r="63" spans="1:22" ht="12.75" customHeight="1" thickBot="1">
      <c r="A63" s="422" t="s">
        <v>169</v>
      </c>
      <c r="B63" s="423"/>
      <c r="C63" s="424"/>
      <c r="D63" s="425" t="s">
        <v>452</v>
      </c>
      <c r="E63" s="426"/>
      <c r="F63" s="426"/>
      <c r="G63" s="426"/>
      <c r="H63" s="426"/>
      <c r="I63" s="426"/>
      <c r="J63" s="426"/>
      <c r="K63" s="426"/>
      <c r="L63" s="426"/>
      <c r="M63" s="426"/>
      <c r="N63" s="426"/>
      <c r="O63" s="426"/>
      <c r="P63" s="426"/>
      <c r="Q63" s="426"/>
      <c r="R63" s="426"/>
      <c r="S63" s="426"/>
      <c r="T63" s="426"/>
      <c r="U63" s="426"/>
      <c r="V63" s="427"/>
    </row>
    <row r="71" ht="12.75">
      <c r="B71" s="428"/>
    </row>
    <row r="72" ht="12.75">
      <c r="B72" s="428"/>
    </row>
  </sheetData>
  <sheetProtection/>
  <mergeCells count="243">
    <mergeCell ref="A63:C63"/>
    <mergeCell ref="D63:V63"/>
    <mergeCell ref="B71:B72"/>
    <mergeCell ref="O61:P61"/>
    <mergeCell ref="Q61:R61"/>
    <mergeCell ref="S61:T61"/>
    <mergeCell ref="U61:V61"/>
    <mergeCell ref="G61:H61"/>
    <mergeCell ref="I61:J61"/>
    <mergeCell ref="K61:L61"/>
    <mergeCell ref="M61:N61"/>
    <mergeCell ref="A60:A62"/>
    <mergeCell ref="B60:B62"/>
    <mergeCell ref="C60:C62"/>
    <mergeCell ref="E61:F61"/>
    <mergeCell ref="E62:V62"/>
    <mergeCell ref="U58:V58"/>
    <mergeCell ref="E59:V59"/>
    <mergeCell ref="I58:J58"/>
    <mergeCell ref="K58:L58"/>
    <mergeCell ref="M58:N58"/>
    <mergeCell ref="O58:P58"/>
    <mergeCell ref="B57:B59"/>
    <mergeCell ref="C57:C59"/>
    <mergeCell ref="E58:F58"/>
    <mergeCell ref="G58:H58"/>
    <mergeCell ref="Q58:R58"/>
    <mergeCell ref="S58:T58"/>
    <mergeCell ref="E56:V56"/>
    <mergeCell ref="I55:J55"/>
    <mergeCell ref="K55:L55"/>
    <mergeCell ref="M55:N55"/>
    <mergeCell ref="O55:P55"/>
    <mergeCell ref="G55:H55"/>
    <mergeCell ref="E55:F55"/>
    <mergeCell ref="Q52:R52"/>
    <mergeCell ref="S52:T52"/>
    <mergeCell ref="U52:V52"/>
    <mergeCell ref="Q55:R55"/>
    <mergeCell ref="S55:T55"/>
    <mergeCell ref="U55:V55"/>
    <mergeCell ref="E52:F52"/>
    <mergeCell ref="G52:H52"/>
    <mergeCell ref="I52:J52"/>
    <mergeCell ref="K52:L52"/>
    <mergeCell ref="M52:N52"/>
    <mergeCell ref="O52:P52"/>
    <mergeCell ref="A51:V51"/>
    <mergeCell ref="K49:L49"/>
    <mergeCell ref="M49:N49"/>
    <mergeCell ref="O49:P49"/>
    <mergeCell ref="Q49:R49"/>
    <mergeCell ref="E49:F49"/>
    <mergeCell ref="G49:H49"/>
    <mergeCell ref="Q46:R46"/>
    <mergeCell ref="S46:T46"/>
    <mergeCell ref="U46:V46"/>
    <mergeCell ref="S49:T49"/>
    <mergeCell ref="U49:V49"/>
    <mergeCell ref="E50:V50"/>
    <mergeCell ref="A45:V45"/>
    <mergeCell ref="A46:A47"/>
    <mergeCell ref="B46:B47"/>
    <mergeCell ref="C46:C47"/>
    <mergeCell ref="E46:F46"/>
    <mergeCell ref="G46:H46"/>
    <mergeCell ref="I46:J46"/>
    <mergeCell ref="K46:L46"/>
    <mergeCell ref="M46:N46"/>
    <mergeCell ref="O46:P46"/>
    <mergeCell ref="U42:V42"/>
    <mergeCell ref="A44:V44"/>
    <mergeCell ref="A41:A43"/>
    <mergeCell ref="B41:B43"/>
    <mergeCell ref="C41:C43"/>
    <mergeCell ref="E42:F42"/>
    <mergeCell ref="E43:V43"/>
    <mergeCell ref="G42:H42"/>
    <mergeCell ref="I42:J42"/>
    <mergeCell ref="K42:L42"/>
    <mergeCell ref="M42:N42"/>
    <mergeCell ref="O42:P42"/>
    <mergeCell ref="Q42:R42"/>
    <mergeCell ref="S42:T42"/>
    <mergeCell ref="O36:P36"/>
    <mergeCell ref="Q36:R36"/>
    <mergeCell ref="S36:T36"/>
    <mergeCell ref="U36:V36"/>
    <mergeCell ref="O39:P39"/>
    <mergeCell ref="Q39:R39"/>
    <mergeCell ref="S39:T39"/>
    <mergeCell ref="U39:V39"/>
    <mergeCell ref="A32:V32"/>
    <mergeCell ref="A33:A34"/>
    <mergeCell ref="B33:B34"/>
    <mergeCell ref="C33:C34"/>
    <mergeCell ref="E33:F33"/>
    <mergeCell ref="G33:H33"/>
    <mergeCell ref="I33:J33"/>
    <mergeCell ref="K33:L33"/>
    <mergeCell ref="M33:N33"/>
    <mergeCell ref="O33:P33"/>
    <mergeCell ref="U28:V28"/>
    <mergeCell ref="A31:V31"/>
    <mergeCell ref="A27:A29"/>
    <mergeCell ref="B27:B29"/>
    <mergeCell ref="C27:C29"/>
    <mergeCell ref="E28:F28"/>
    <mergeCell ref="E29:V29"/>
    <mergeCell ref="G28:H28"/>
    <mergeCell ref="I28:J28"/>
    <mergeCell ref="K28:L28"/>
    <mergeCell ref="M28:N28"/>
    <mergeCell ref="O28:P28"/>
    <mergeCell ref="Q28:R28"/>
    <mergeCell ref="S28:T28"/>
    <mergeCell ref="E26:V26"/>
    <mergeCell ref="G25:H25"/>
    <mergeCell ref="I25:J25"/>
    <mergeCell ref="K25:L25"/>
    <mergeCell ref="M25:N25"/>
    <mergeCell ref="O25:P25"/>
    <mergeCell ref="Q25:R25"/>
    <mergeCell ref="S25:T25"/>
    <mergeCell ref="U25:V25"/>
    <mergeCell ref="O19:P19"/>
    <mergeCell ref="Q19:R19"/>
    <mergeCell ref="S19:T19"/>
    <mergeCell ref="U19:V19"/>
    <mergeCell ref="K22:L22"/>
    <mergeCell ref="M22:N22"/>
    <mergeCell ref="S22:T22"/>
    <mergeCell ref="U22:V22"/>
    <mergeCell ref="O22:P22"/>
    <mergeCell ref="Q22:R22"/>
    <mergeCell ref="U16:V16"/>
    <mergeCell ref="A18:A20"/>
    <mergeCell ref="B18:B20"/>
    <mergeCell ref="C18:C20"/>
    <mergeCell ref="E19:F19"/>
    <mergeCell ref="E20:V20"/>
    <mergeCell ref="G19:H19"/>
    <mergeCell ref="I19:J19"/>
    <mergeCell ref="K19:L19"/>
    <mergeCell ref="M19:N19"/>
    <mergeCell ref="C16:C17"/>
    <mergeCell ref="E16:F16"/>
    <mergeCell ref="G16:H16"/>
    <mergeCell ref="I16:J16"/>
    <mergeCell ref="K16:L16"/>
    <mergeCell ref="M16:N16"/>
    <mergeCell ref="U10:V10"/>
    <mergeCell ref="E11:V11"/>
    <mergeCell ref="O13:P13"/>
    <mergeCell ref="Q13:R13"/>
    <mergeCell ref="S13:T13"/>
    <mergeCell ref="A15:V15"/>
    <mergeCell ref="U13:V13"/>
    <mergeCell ref="E14:V14"/>
    <mergeCell ref="A12:A14"/>
    <mergeCell ref="B12:B14"/>
    <mergeCell ref="I10:J10"/>
    <mergeCell ref="K10:L10"/>
    <mergeCell ref="M10:N10"/>
    <mergeCell ref="O10:P10"/>
    <mergeCell ref="Q10:R10"/>
    <mergeCell ref="S10:T10"/>
    <mergeCell ref="A2:D2"/>
    <mergeCell ref="A3:E3"/>
    <mergeCell ref="A5:V5"/>
    <mergeCell ref="A6:V6"/>
    <mergeCell ref="U7:V7"/>
    <mergeCell ref="A9:A11"/>
    <mergeCell ref="B9:B11"/>
    <mergeCell ref="C9:C11"/>
    <mergeCell ref="E10:F10"/>
    <mergeCell ref="G10:H10"/>
    <mergeCell ref="A52:A53"/>
    <mergeCell ref="B52:B53"/>
    <mergeCell ref="A7:A8"/>
    <mergeCell ref="B7:B8"/>
    <mergeCell ref="C7:C8"/>
    <mergeCell ref="E7:F7"/>
    <mergeCell ref="C12:C14"/>
    <mergeCell ref="E13:F13"/>
    <mergeCell ref="A16:A17"/>
    <mergeCell ref="B16:B17"/>
    <mergeCell ref="A39:A40"/>
    <mergeCell ref="B39:B40"/>
    <mergeCell ref="S7:T7"/>
    <mergeCell ref="A57:A59"/>
    <mergeCell ref="A48:A50"/>
    <mergeCell ref="B48:B50"/>
    <mergeCell ref="C48:C50"/>
    <mergeCell ref="A54:A56"/>
    <mergeCell ref="B54:B56"/>
    <mergeCell ref="C54:C56"/>
    <mergeCell ref="K39:L39"/>
    <mergeCell ref="M39:N39"/>
    <mergeCell ref="C52:C53"/>
    <mergeCell ref="I49:J49"/>
    <mergeCell ref="C35:C37"/>
    <mergeCell ref="E36:F36"/>
    <mergeCell ref="G36:H36"/>
    <mergeCell ref="I36:J36"/>
    <mergeCell ref="E37:V37"/>
    <mergeCell ref="A38:V38"/>
    <mergeCell ref="U33:V33"/>
    <mergeCell ref="A30:V30"/>
    <mergeCell ref="C39:C40"/>
    <mergeCell ref="K36:L36"/>
    <mergeCell ref="M36:N36"/>
    <mergeCell ref="A35:A37"/>
    <mergeCell ref="B35:B37"/>
    <mergeCell ref="E39:F39"/>
    <mergeCell ref="G39:H39"/>
    <mergeCell ref="I39:J39"/>
    <mergeCell ref="A21:A23"/>
    <mergeCell ref="B21:B23"/>
    <mergeCell ref="C21:C23"/>
    <mergeCell ref="E22:F22"/>
    <mergeCell ref="Q33:R33"/>
    <mergeCell ref="S33:T33"/>
    <mergeCell ref="A24:A26"/>
    <mergeCell ref="B24:B26"/>
    <mergeCell ref="C24:C26"/>
    <mergeCell ref="E25:F25"/>
    <mergeCell ref="G22:H22"/>
    <mergeCell ref="I22:J22"/>
    <mergeCell ref="E23:V23"/>
    <mergeCell ref="G13:H13"/>
    <mergeCell ref="I13:J13"/>
    <mergeCell ref="K13:L13"/>
    <mergeCell ref="M13:N13"/>
    <mergeCell ref="O16:P16"/>
    <mergeCell ref="Q16:R16"/>
    <mergeCell ref="S16:T16"/>
    <mergeCell ref="O7:P7"/>
    <mergeCell ref="Q7:R7"/>
    <mergeCell ref="G7:H7"/>
    <mergeCell ref="I7:J7"/>
    <mergeCell ref="K7:L7"/>
    <mergeCell ref="M7:N7"/>
  </mergeCells>
  <printOptions horizontalCentered="1"/>
  <pageMargins left="0.7" right="0.7" top="0.75" bottom="0.75" header="0.3" footer="0.3"/>
  <pageSetup horizontalDpi="600" verticalDpi="600" orientation="landscape" pageOrder="overThenDown" paperSize="9" scale="75" r:id="rId1"/>
  <headerFooter alignWithMargins="0">
    <oddHeader>&amp;RZałącznik I do sprawozdania okresowego za I półrocze 2011 r. - RPO WL</oddHeader>
    <oddFooter>&amp;Lcd. Tabeli 1. Postęp fizyczny RPO WL - Wskaźniki na poziomie celu i działań III Osi Priorytetowej&amp;R&amp;P/&amp;N</oddFooter>
  </headerFooter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V62"/>
  <sheetViews>
    <sheetView tabSelected="1" view="pageBreakPreview" zoomScaleSheetLayoutView="100" zoomScalePageLayoutView="0" workbookViewId="0" topLeftCell="A33">
      <selection activeCell="E61" sqref="E61:V61"/>
    </sheetView>
  </sheetViews>
  <sheetFormatPr defaultColWidth="9.140625" defaultRowHeight="12.75"/>
  <cols>
    <col min="1" max="1" width="11.140625" style="0" customWidth="1"/>
    <col min="2" max="2" width="19.421875" style="0" customWidth="1"/>
    <col min="3" max="3" width="9.421875" style="0" customWidth="1"/>
    <col min="5" max="6" width="6.7109375" style="0" customWidth="1"/>
    <col min="7" max="10" width="6.7109375" style="3" customWidth="1"/>
    <col min="11" max="11" width="8.421875" style="3" customWidth="1"/>
    <col min="12" max="12" width="8.7109375" style="3" customWidth="1"/>
    <col min="13" max="13" width="7.421875" style="1" bestFit="1" customWidth="1"/>
    <col min="14" max="16" width="6.7109375" style="0" customWidth="1"/>
    <col min="17" max="18" width="6.7109375" style="1" customWidth="1"/>
    <col min="19" max="20" width="6.7109375" style="0" customWidth="1"/>
    <col min="21" max="22" width="6.7109375" style="1" customWidth="1"/>
  </cols>
  <sheetData>
    <row r="2" spans="1:5" ht="12.75">
      <c r="A2" s="272" t="s">
        <v>510</v>
      </c>
      <c r="B2" s="272"/>
      <c r="C2" s="272"/>
      <c r="D2" s="272"/>
      <c r="E2" s="272"/>
    </row>
    <row r="3" spans="1:5" ht="12.75">
      <c r="A3" s="272" t="s">
        <v>180</v>
      </c>
      <c r="B3" s="272"/>
      <c r="C3" s="272"/>
      <c r="D3" s="272"/>
      <c r="E3" s="272"/>
    </row>
    <row r="4" ht="13.5" thickBot="1"/>
    <row r="5" spans="1:22" ht="24.75" customHeight="1">
      <c r="A5" s="443" t="s">
        <v>515</v>
      </c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5"/>
    </row>
    <row r="6" spans="1:22" s="7" customFormat="1" ht="12" customHeight="1">
      <c r="A6" s="339" t="s">
        <v>114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1"/>
    </row>
    <row r="7" spans="1:22" ht="15.75" customHeight="1">
      <c r="A7" s="276" t="s">
        <v>115</v>
      </c>
      <c r="B7" s="278" t="s">
        <v>116</v>
      </c>
      <c r="C7" s="280" t="s">
        <v>217</v>
      </c>
      <c r="D7" s="147" t="s">
        <v>164</v>
      </c>
      <c r="E7" s="397">
        <v>2007</v>
      </c>
      <c r="F7" s="397"/>
      <c r="G7" s="397">
        <v>2008</v>
      </c>
      <c r="H7" s="397"/>
      <c r="I7" s="395">
        <v>2009</v>
      </c>
      <c r="J7" s="395"/>
      <c r="K7" s="397">
        <v>2010</v>
      </c>
      <c r="L7" s="397"/>
      <c r="M7" s="397">
        <v>2011</v>
      </c>
      <c r="N7" s="397"/>
      <c r="O7" s="397">
        <v>2012</v>
      </c>
      <c r="P7" s="397"/>
      <c r="Q7" s="395">
        <v>2013</v>
      </c>
      <c r="R7" s="395"/>
      <c r="S7" s="397">
        <v>2014</v>
      </c>
      <c r="T7" s="397"/>
      <c r="U7" s="395">
        <v>2015</v>
      </c>
      <c r="V7" s="396"/>
    </row>
    <row r="8" spans="1:22" ht="12.75" customHeight="1" thickBot="1">
      <c r="A8" s="277"/>
      <c r="B8" s="279"/>
      <c r="C8" s="281"/>
      <c r="D8" s="139" t="s">
        <v>165</v>
      </c>
      <c r="E8" s="140" t="s">
        <v>166</v>
      </c>
      <c r="F8" s="140" t="s">
        <v>167</v>
      </c>
      <c r="G8" s="140" t="s">
        <v>166</v>
      </c>
      <c r="H8" s="140" t="s">
        <v>167</v>
      </c>
      <c r="I8" s="140" t="s">
        <v>166</v>
      </c>
      <c r="J8" s="140" t="s">
        <v>167</v>
      </c>
      <c r="K8" s="140" t="s">
        <v>166</v>
      </c>
      <c r="L8" s="140" t="s">
        <v>167</v>
      </c>
      <c r="M8" s="141" t="s">
        <v>166</v>
      </c>
      <c r="N8" s="140" t="s">
        <v>167</v>
      </c>
      <c r="O8" s="140" t="s">
        <v>166</v>
      </c>
      <c r="P8" s="140" t="s">
        <v>167</v>
      </c>
      <c r="Q8" s="141" t="s">
        <v>166</v>
      </c>
      <c r="R8" s="141" t="s">
        <v>167</v>
      </c>
      <c r="S8" s="140" t="s">
        <v>166</v>
      </c>
      <c r="T8" s="140" t="s">
        <v>167</v>
      </c>
      <c r="U8" s="141" t="s">
        <v>166</v>
      </c>
      <c r="V8" s="142" t="s">
        <v>167</v>
      </c>
    </row>
    <row r="9" spans="1:22" ht="12.75">
      <c r="A9" s="401"/>
      <c r="B9" s="299" t="s">
        <v>21</v>
      </c>
      <c r="C9" s="300" t="s">
        <v>230</v>
      </c>
      <c r="D9" s="126" t="s">
        <v>168</v>
      </c>
      <c r="E9" s="127">
        <v>0</v>
      </c>
      <c r="F9" s="127">
        <v>0</v>
      </c>
      <c r="G9" s="127">
        <v>0</v>
      </c>
      <c r="H9" s="127">
        <v>0</v>
      </c>
      <c r="I9" s="127">
        <v>0</v>
      </c>
      <c r="J9" s="127">
        <v>0</v>
      </c>
      <c r="K9" s="127">
        <v>0</v>
      </c>
      <c r="L9" s="127">
        <v>17</v>
      </c>
      <c r="M9" s="153">
        <v>31</v>
      </c>
      <c r="N9" s="127" t="s">
        <v>163</v>
      </c>
      <c r="O9" s="127" t="s">
        <v>163</v>
      </c>
      <c r="P9" s="127" t="s">
        <v>163</v>
      </c>
      <c r="Q9" s="129" t="s">
        <v>163</v>
      </c>
      <c r="R9" s="129" t="s">
        <v>163</v>
      </c>
      <c r="S9" s="127" t="s">
        <v>163</v>
      </c>
      <c r="T9" s="127" t="s">
        <v>163</v>
      </c>
      <c r="U9" s="129" t="s">
        <v>163</v>
      </c>
      <c r="V9" s="130" t="s">
        <v>163</v>
      </c>
    </row>
    <row r="10" spans="1:22" ht="24">
      <c r="A10" s="402"/>
      <c r="B10" s="241"/>
      <c r="C10" s="258"/>
      <c r="D10" s="2" t="s">
        <v>219</v>
      </c>
      <c r="E10" s="239" t="s">
        <v>163</v>
      </c>
      <c r="F10" s="239"/>
      <c r="G10" s="242" t="s">
        <v>163</v>
      </c>
      <c r="H10" s="242"/>
      <c r="I10" s="239" t="s">
        <v>163</v>
      </c>
      <c r="J10" s="239"/>
      <c r="K10" s="239">
        <v>20</v>
      </c>
      <c r="L10" s="239"/>
      <c r="M10" s="239" t="s">
        <v>163</v>
      </c>
      <c r="N10" s="239"/>
      <c r="O10" s="239" t="s">
        <v>163</v>
      </c>
      <c r="P10" s="239"/>
      <c r="Q10" s="242">
        <v>150</v>
      </c>
      <c r="R10" s="242"/>
      <c r="S10" s="239" t="s">
        <v>163</v>
      </c>
      <c r="T10" s="239"/>
      <c r="U10" s="242">
        <v>160</v>
      </c>
      <c r="V10" s="243"/>
    </row>
    <row r="11" spans="1:22" ht="24">
      <c r="A11" s="402"/>
      <c r="B11" s="241"/>
      <c r="C11" s="259"/>
      <c r="D11" s="2" t="s">
        <v>220</v>
      </c>
      <c r="E11" s="250">
        <v>0</v>
      </c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2"/>
    </row>
    <row r="12" spans="1:22" ht="12.75">
      <c r="A12" s="402"/>
      <c r="B12" s="241" t="s">
        <v>181</v>
      </c>
      <c r="C12" s="264" t="s">
        <v>230</v>
      </c>
      <c r="D12" s="2" t="s">
        <v>168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7</v>
      </c>
      <c r="M12" s="163">
        <v>12</v>
      </c>
      <c r="N12" s="80" t="s">
        <v>163</v>
      </c>
      <c r="O12" s="80" t="s">
        <v>163</v>
      </c>
      <c r="P12" s="80" t="s">
        <v>163</v>
      </c>
      <c r="Q12" s="81" t="s">
        <v>163</v>
      </c>
      <c r="R12" s="81" t="s">
        <v>163</v>
      </c>
      <c r="S12" s="80" t="s">
        <v>163</v>
      </c>
      <c r="T12" s="80" t="s">
        <v>163</v>
      </c>
      <c r="U12" s="81" t="s">
        <v>163</v>
      </c>
      <c r="V12" s="82" t="s">
        <v>163</v>
      </c>
    </row>
    <row r="13" spans="1:22" ht="24">
      <c r="A13" s="402"/>
      <c r="B13" s="241"/>
      <c r="C13" s="258"/>
      <c r="D13" s="2" t="s">
        <v>219</v>
      </c>
      <c r="E13" s="239" t="s">
        <v>163</v>
      </c>
      <c r="F13" s="239"/>
      <c r="G13" s="242" t="s">
        <v>163</v>
      </c>
      <c r="H13" s="242"/>
      <c r="I13" s="239" t="s">
        <v>163</v>
      </c>
      <c r="J13" s="239"/>
      <c r="K13" s="239">
        <v>15</v>
      </c>
      <c r="L13" s="239"/>
      <c r="M13" s="239" t="s">
        <v>163</v>
      </c>
      <c r="N13" s="239"/>
      <c r="O13" s="239" t="s">
        <v>163</v>
      </c>
      <c r="P13" s="239"/>
      <c r="Q13" s="242">
        <v>100</v>
      </c>
      <c r="R13" s="242"/>
      <c r="S13" s="239" t="s">
        <v>163</v>
      </c>
      <c r="T13" s="239"/>
      <c r="U13" s="242">
        <v>110</v>
      </c>
      <c r="V13" s="243"/>
    </row>
    <row r="14" spans="1:22" ht="24.75" thickBot="1">
      <c r="A14" s="403"/>
      <c r="B14" s="332"/>
      <c r="C14" s="321"/>
      <c r="D14" s="131" t="s">
        <v>220</v>
      </c>
      <c r="E14" s="415">
        <v>0</v>
      </c>
      <c r="F14" s="416"/>
      <c r="G14" s="416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  <c r="T14" s="416"/>
      <c r="U14" s="416"/>
      <c r="V14" s="417"/>
    </row>
    <row r="15" spans="1:22" ht="12.75">
      <c r="A15" s="429" t="s">
        <v>453</v>
      </c>
      <c r="B15" s="299" t="s">
        <v>231</v>
      </c>
      <c r="C15" s="300" t="s">
        <v>230</v>
      </c>
      <c r="D15" s="126" t="s">
        <v>168</v>
      </c>
      <c r="E15" s="143">
        <v>0</v>
      </c>
      <c r="F15" s="143">
        <v>0</v>
      </c>
      <c r="G15" s="143">
        <v>0</v>
      </c>
      <c r="H15" s="143">
        <v>0</v>
      </c>
      <c r="I15" s="143">
        <v>0</v>
      </c>
      <c r="J15" s="143">
        <v>0</v>
      </c>
      <c r="K15" s="143">
        <v>0</v>
      </c>
      <c r="L15" s="143">
        <v>160</v>
      </c>
      <c r="M15" s="153">
        <v>512</v>
      </c>
      <c r="N15" s="143" t="s">
        <v>163</v>
      </c>
      <c r="O15" s="143" t="s">
        <v>163</v>
      </c>
      <c r="P15" s="143" t="s">
        <v>163</v>
      </c>
      <c r="Q15" s="153" t="s">
        <v>163</v>
      </c>
      <c r="R15" s="153" t="s">
        <v>163</v>
      </c>
      <c r="S15" s="143" t="s">
        <v>163</v>
      </c>
      <c r="T15" s="143" t="s">
        <v>163</v>
      </c>
      <c r="U15" s="153" t="s">
        <v>163</v>
      </c>
      <c r="V15" s="158" t="s">
        <v>163</v>
      </c>
    </row>
    <row r="16" spans="1:22" ht="24">
      <c r="A16" s="430"/>
      <c r="B16" s="241"/>
      <c r="C16" s="258"/>
      <c r="D16" s="2" t="s">
        <v>219</v>
      </c>
      <c r="E16" s="239" t="s">
        <v>163</v>
      </c>
      <c r="F16" s="239"/>
      <c r="G16" s="242" t="s">
        <v>163</v>
      </c>
      <c r="H16" s="242"/>
      <c r="I16" s="239" t="s">
        <v>163</v>
      </c>
      <c r="J16" s="239"/>
      <c r="K16" s="239">
        <v>10</v>
      </c>
      <c r="L16" s="239"/>
      <c r="M16" s="239" t="s">
        <v>163</v>
      </c>
      <c r="N16" s="239"/>
      <c r="O16" s="239" t="s">
        <v>163</v>
      </c>
      <c r="P16" s="239"/>
      <c r="Q16" s="242">
        <v>70</v>
      </c>
      <c r="R16" s="242"/>
      <c r="S16" s="239" t="s">
        <v>163</v>
      </c>
      <c r="T16" s="239"/>
      <c r="U16" s="242">
        <v>75</v>
      </c>
      <c r="V16" s="243"/>
    </row>
    <row r="17" spans="1:22" ht="24.75" thickBot="1">
      <c r="A17" s="431"/>
      <c r="B17" s="332"/>
      <c r="C17" s="321"/>
      <c r="D17" s="131" t="s">
        <v>220</v>
      </c>
      <c r="E17" s="326">
        <v>0</v>
      </c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7"/>
      <c r="U17" s="327"/>
      <c r="V17" s="328"/>
    </row>
    <row r="18" spans="1:22" s="7" customFormat="1" ht="12.75">
      <c r="A18" s="246" t="s">
        <v>202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8"/>
    </row>
    <row r="19" spans="1:22" ht="12.75" customHeight="1">
      <c r="A19" s="276" t="s">
        <v>115</v>
      </c>
      <c r="B19" s="278" t="s">
        <v>116</v>
      </c>
      <c r="C19" s="280" t="s">
        <v>217</v>
      </c>
      <c r="D19" s="147" t="s">
        <v>164</v>
      </c>
      <c r="E19" s="397">
        <v>2007</v>
      </c>
      <c r="F19" s="397"/>
      <c r="G19" s="397">
        <v>2008</v>
      </c>
      <c r="H19" s="397"/>
      <c r="I19" s="395">
        <v>2009</v>
      </c>
      <c r="J19" s="395"/>
      <c r="K19" s="397">
        <v>2010</v>
      </c>
      <c r="L19" s="397"/>
      <c r="M19" s="397">
        <v>2011</v>
      </c>
      <c r="N19" s="397"/>
      <c r="O19" s="397">
        <v>2012</v>
      </c>
      <c r="P19" s="397"/>
      <c r="Q19" s="395">
        <v>2013</v>
      </c>
      <c r="R19" s="395"/>
      <c r="S19" s="397">
        <v>2014</v>
      </c>
      <c r="T19" s="397"/>
      <c r="U19" s="395">
        <v>2015</v>
      </c>
      <c r="V19" s="396"/>
    </row>
    <row r="20" spans="1:22" ht="15.75" customHeight="1" thickBot="1">
      <c r="A20" s="277"/>
      <c r="B20" s="279"/>
      <c r="C20" s="281"/>
      <c r="D20" s="139" t="s">
        <v>165</v>
      </c>
      <c r="E20" s="140" t="s">
        <v>166</v>
      </c>
      <c r="F20" s="140" t="s">
        <v>167</v>
      </c>
      <c r="G20" s="140" t="s">
        <v>166</v>
      </c>
      <c r="H20" s="140" t="s">
        <v>167</v>
      </c>
      <c r="I20" s="140" t="s">
        <v>166</v>
      </c>
      <c r="J20" s="140" t="s">
        <v>167</v>
      </c>
      <c r="K20" s="140" t="s">
        <v>166</v>
      </c>
      <c r="L20" s="140" t="s">
        <v>167</v>
      </c>
      <c r="M20" s="141" t="s">
        <v>166</v>
      </c>
      <c r="N20" s="140" t="s">
        <v>167</v>
      </c>
      <c r="O20" s="140" t="s">
        <v>166</v>
      </c>
      <c r="P20" s="140" t="s">
        <v>167</v>
      </c>
      <c r="Q20" s="141" t="s">
        <v>166</v>
      </c>
      <c r="R20" s="141" t="s">
        <v>167</v>
      </c>
      <c r="S20" s="140" t="s">
        <v>166</v>
      </c>
      <c r="T20" s="140" t="s">
        <v>167</v>
      </c>
      <c r="U20" s="141" t="s">
        <v>166</v>
      </c>
      <c r="V20" s="142" t="s">
        <v>167</v>
      </c>
    </row>
    <row r="21" spans="1:22" ht="12.75">
      <c r="A21" s="401"/>
      <c r="B21" s="299" t="s">
        <v>210</v>
      </c>
      <c r="C21" s="300" t="s">
        <v>233</v>
      </c>
      <c r="D21" s="126" t="s">
        <v>168</v>
      </c>
      <c r="E21" s="143">
        <v>0</v>
      </c>
      <c r="F21" s="143">
        <v>0</v>
      </c>
      <c r="G21" s="143">
        <v>0</v>
      </c>
      <c r="H21" s="143">
        <v>0</v>
      </c>
      <c r="I21" s="143">
        <v>0</v>
      </c>
      <c r="J21" s="143">
        <v>0</v>
      </c>
      <c r="K21" s="143">
        <v>0</v>
      </c>
      <c r="L21" s="164">
        <v>0.564</v>
      </c>
      <c r="M21" s="165">
        <v>13.046</v>
      </c>
      <c r="N21" s="164" t="s">
        <v>163</v>
      </c>
      <c r="O21" s="143" t="s">
        <v>163</v>
      </c>
      <c r="P21" s="143" t="s">
        <v>163</v>
      </c>
      <c r="Q21" s="153" t="s">
        <v>163</v>
      </c>
      <c r="R21" s="153" t="s">
        <v>163</v>
      </c>
      <c r="S21" s="143" t="s">
        <v>163</v>
      </c>
      <c r="T21" s="143" t="s">
        <v>163</v>
      </c>
      <c r="U21" s="153" t="s">
        <v>163</v>
      </c>
      <c r="V21" s="158" t="s">
        <v>163</v>
      </c>
    </row>
    <row r="22" spans="1:22" ht="24">
      <c r="A22" s="402"/>
      <c r="B22" s="241"/>
      <c r="C22" s="258"/>
      <c r="D22" s="2" t="s">
        <v>219</v>
      </c>
      <c r="E22" s="432" t="s">
        <v>163</v>
      </c>
      <c r="F22" s="433"/>
      <c r="G22" s="434" t="s">
        <v>163</v>
      </c>
      <c r="H22" s="435"/>
      <c r="I22" s="432" t="s">
        <v>163</v>
      </c>
      <c r="J22" s="433"/>
      <c r="K22" s="432">
        <v>100</v>
      </c>
      <c r="L22" s="433"/>
      <c r="M22" s="432" t="s">
        <v>163</v>
      </c>
      <c r="N22" s="433"/>
      <c r="O22" s="432" t="s">
        <v>163</v>
      </c>
      <c r="P22" s="433"/>
      <c r="Q22" s="434">
        <v>700</v>
      </c>
      <c r="R22" s="435"/>
      <c r="S22" s="432" t="s">
        <v>163</v>
      </c>
      <c r="T22" s="433"/>
      <c r="U22" s="434">
        <v>750</v>
      </c>
      <c r="V22" s="436"/>
    </row>
    <row r="23" spans="1:22" ht="24">
      <c r="A23" s="402"/>
      <c r="B23" s="241"/>
      <c r="C23" s="259"/>
      <c r="D23" s="2" t="s">
        <v>220</v>
      </c>
      <c r="E23" s="437">
        <v>0</v>
      </c>
      <c r="F23" s="438"/>
      <c r="G23" s="438"/>
      <c r="H23" s="438"/>
      <c r="I23" s="438"/>
      <c r="J23" s="438"/>
      <c r="K23" s="438"/>
      <c r="L23" s="438"/>
      <c r="M23" s="438"/>
      <c r="N23" s="438"/>
      <c r="O23" s="438"/>
      <c r="P23" s="438"/>
      <c r="Q23" s="438"/>
      <c r="R23" s="438"/>
      <c r="S23" s="438"/>
      <c r="T23" s="438"/>
      <c r="U23" s="438"/>
      <c r="V23" s="439"/>
    </row>
    <row r="24" spans="1:22" ht="12.75">
      <c r="A24" s="402"/>
      <c r="B24" s="241" t="s">
        <v>22</v>
      </c>
      <c r="C24" s="264" t="s">
        <v>233</v>
      </c>
      <c r="D24" s="2" t="s">
        <v>168</v>
      </c>
      <c r="E24" s="144">
        <v>0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  <c r="L24" s="166">
        <v>0.465</v>
      </c>
      <c r="M24" s="167">
        <v>9.5</v>
      </c>
      <c r="N24" s="166" t="s">
        <v>163</v>
      </c>
      <c r="O24" s="144" t="s">
        <v>163</v>
      </c>
      <c r="P24" s="144" t="s">
        <v>163</v>
      </c>
      <c r="Q24" s="163" t="s">
        <v>163</v>
      </c>
      <c r="R24" s="163" t="s">
        <v>163</v>
      </c>
      <c r="S24" s="144" t="s">
        <v>163</v>
      </c>
      <c r="T24" s="144" t="s">
        <v>163</v>
      </c>
      <c r="U24" s="163" t="s">
        <v>163</v>
      </c>
      <c r="V24" s="168" t="s">
        <v>163</v>
      </c>
    </row>
    <row r="25" spans="1:22" ht="24">
      <c r="A25" s="402"/>
      <c r="B25" s="241"/>
      <c r="C25" s="258"/>
      <c r="D25" s="2" t="s">
        <v>219</v>
      </c>
      <c r="E25" s="342" t="s">
        <v>163</v>
      </c>
      <c r="F25" s="342"/>
      <c r="G25" s="345" t="s">
        <v>163</v>
      </c>
      <c r="H25" s="345"/>
      <c r="I25" s="342" t="s">
        <v>163</v>
      </c>
      <c r="J25" s="342"/>
      <c r="K25" s="342">
        <v>70</v>
      </c>
      <c r="L25" s="342"/>
      <c r="M25" s="342" t="s">
        <v>163</v>
      </c>
      <c r="N25" s="342"/>
      <c r="O25" s="342" t="s">
        <v>163</v>
      </c>
      <c r="P25" s="342"/>
      <c r="Q25" s="345">
        <v>500</v>
      </c>
      <c r="R25" s="345"/>
      <c r="S25" s="342" t="s">
        <v>163</v>
      </c>
      <c r="T25" s="342"/>
      <c r="U25" s="345">
        <v>550</v>
      </c>
      <c r="V25" s="346"/>
    </row>
    <row r="26" spans="1:22" ht="24.75" thickBot="1">
      <c r="A26" s="403"/>
      <c r="B26" s="332"/>
      <c r="C26" s="321"/>
      <c r="D26" s="131" t="s">
        <v>220</v>
      </c>
      <c r="E26" s="440">
        <v>0</v>
      </c>
      <c r="F26" s="441"/>
      <c r="G26" s="441"/>
      <c r="H26" s="441"/>
      <c r="I26" s="441"/>
      <c r="J26" s="441"/>
      <c r="K26" s="441"/>
      <c r="L26" s="441"/>
      <c r="M26" s="441"/>
      <c r="N26" s="441"/>
      <c r="O26" s="441"/>
      <c r="P26" s="441"/>
      <c r="Q26" s="441"/>
      <c r="R26" s="441"/>
      <c r="S26" s="441"/>
      <c r="T26" s="441"/>
      <c r="U26" s="441"/>
      <c r="V26" s="442"/>
    </row>
    <row r="27" spans="1:22" ht="12.75">
      <c r="A27" s="401"/>
      <c r="B27" s="318" t="s">
        <v>23</v>
      </c>
      <c r="C27" s="300" t="s">
        <v>230</v>
      </c>
      <c r="D27" s="126" t="s">
        <v>168</v>
      </c>
      <c r="E27" s="143">
        <v>0</v>
      </c>
      <c r="F27" s="143">
        <v>0</v>
      </c>
      <c r="G27" s="143">
        <v>0</v>
      </c>
      <c r="H27" s="143">
        <v>0</v>
      </c>
      <c r="I27" s="143">
        <v>0</v>
      </c>
      <c r="J27" s="143">
        <v>0</v>
      </c>
      <c r="K27" s="143">
        <v>0</v>
      </c>
      <c r="L27" s="143">
        <v>3177</v>
      </c>
      <c r="M27" s="153">
        <v>3699</v>
      </c>
      <c r="N27" s="143" t="s">
        <v>163</v>
      </c>
      <c r="O27" s="143" t="s">
        <v>163</v>
      </c>
      <c r="P27" s="143" t="s">
        <v>163</v>
      </c>
      <c r="Q27" s="153" t="s">
        <v>163</v>
      </c>
      <c r="R27" s="153" t="s">
        <v>163</v>
      </c>
      <c r="S27" s="143" t="s">
        <v>163</v>
      </c>
      <c r="T27" s="143" t="s">
        <v>163</v>
      </c>
      <c r="U27" s="153" t="s">
        <v>163</v>
      </c>
      <c r="V27" s="158" t="s">
        <v>163</v>
      </c>
    </row>
    <row r="28" spans="1:22" ht="24">
      <c r="A28" s="402"/>
      <c r="B28" s="319"/>
      <c r="C28" s="258"/>
      <c r="D28" s="2" t="s">
        <v>219</v>
      </c>
      <c r="E28" s="432" t="s">
        <v>163</v>
      </c>
      <c r="F28" s="433"/>
      <c r="G28" s="434" t="s">
        <v>163</v>
      </c>
      <c r="H28" s="435"/>
      <c r="I28" s="432" t="s">
        <v>163</v>
      </c>
      <c r="J28" s="433"/>
      <c r="K28" s="432">
        <v>15</v>
      </c>
      <c r="L28" s="433"/>
      <c r="M28" s="432" t="s">
        <v>163</v>
      </c>
      <c r="N28" s="433"/>
      <c r="O28" s="432" t="s">
        <v>163</v>
      </c>
      <c r="P28" s="433"/>
      <c r="Q28" s="434">
        <v>100</v>
      </c>
      <c r="R28" s="435"/>
      <c r="S28" s="432" t="s">
        <v>163</v>
      </c>
      <c r="T28" s="433"/>
      <c r="U28" s="434">
        <v>110</v>
      </c>
      <c r="V28" s="436"/>
    </row>
    <row r="29" spans="1:22" ht="24.75" thickBot="1">
      <c r="A29" s="403"/>
      <c r="B29" s="320"/>
      <c r="C29" s="321"/>
      <c r="D29" s="131" t="s">
        <v>220</v>
      </c>
      <c r="E29" s="440">
        <v>0</v>
      </c>
      <c r="F29" s="441"/>
      <c r="G29" s="441"/>
      <c r="H29" s="441"/>
      <c r="I29" s="441"/>
      <c r="J29" s="441"/>
      <c r="K29" s="441"/>
      <c r="L29" s="441"/>
      <c r="M29" s="441"/>
      <c r="N29" s="441"/>
      <c r="O29" s="441"/>
      <c r="P29" s="441"/>
      <c r="Q29" s="441"/>
      <c r="R29" s="441"/>
      <c r="S29" s="441"/>
      <c r="T29" s="441"/>
      <c r="U29" s="441"/>
      <c r="V29" s="442"/>
    </row>
    <row r="30" spans="1:22" ht="12.75">
      <c r="A30" s="429" t="s">
        <v>528</v>
      </c>
      <c r="B30" s="318" t="s">
        <v>24</v>
      </c>
      <c r="C30" s="300" t="s">
        <v>228</v>
      </c>
      <c r="D30" s="126" t="s">
        <v>168</v>
      </c>
      <c r="E30" s="143">
        <v>0</v>
      </c>
      <c r="F30" s="143">
        <v>0</v>
      </c>
      <c r="G30" s="143">
        <v>0</v>
      </c>
      <c r="H30" s="143">
        <v>0</v>
      </c>
      <c r="I30" s="143">
        <v>0</v>
      </c>
      <c r="J30" s="143">
        <v>0</v>
      </c>
      <c r="K30" s="143">
        <v>0</v>
      </c>
      <c r="L30" s="143">
        <v>166099</v>
      </c>
      <c r="M30" s="233">
        <v>330581</v>
      </c>
      <c r="N30" s="143" t="s">
        <v>163</v>
      </c>
      <c r="O30" s="143" t="s">
        <v>163</v>
      </c>
      <c r="P30" s="143" t="s">
        <v>163</v>
      </c>
      <c r="Q30" s="153" t="s">
        <v>163</v>
      </c>
      <c r="R30" s="153" t="s">
        <v>163</v>
      </c>
      <c r="S30" s="143" t="s">
        <v>163</v>
      </c>
      <c r="T30" s="143" t="s">
        <v>163</v>
      </c>
      <c r="U30" s="153" t="s">
        <v>163</v>
      </c>
      <c r="V30" s="158" t="s">
        <v>163</v>
      </c>
    </row>
    <row r="31" spans="1:22" ht="24">
      <c r="A31" s="430"/>
      <c r="B31" s="319"/>
      <c r="C31" s="258"/>
      <c r="D31" s="2" t="s">
        <v>219</v>
      </c>
      <c r="E31" s="432" t="s">
        <v>163</v>
      </c>
      <c r="F31" s="433"/>
      <c r="G31" s="434" t="s">
        <v>163</v>
      </c>
      <c r="H31" s="435"/>
      <c r="I31" s="432" t="s">
        <v>163</v>
      </c>
      <c r="J31" s="433"/>
      <c r="K31" s="303">
        <v>1582</v>
      </c>
      <c r="L31" s="304"/>
      <c r="M31" s="432" t="s">
        <v>163</v>
      </c>
      <c r="N31" s="433"/>
      <c r="O31" s="432" t="s">
        <v>163</v>
      </c>
      <c r="P31" s="433"/>
      <c r="Q31" s="446">
        <v>10547</v>
      </c>
      <c r="R31" s="455"/>
      <c r="S31" s="446" t="s">
        <v>163</v>
      </c>
      <c r="T31" s="455"/>
      <c r="U31" s="446">
        <v>11602</v>
      </c>
      <c r="V31" s="447"/>
    </row>
    <row r="32" spans="1:22" ht="24.75" thickBot="1">
      <c r="A32" s="431"/>
      <c r="B32" s="320"/>
      <c r="C32" s="321"/>
      <c r="D32" s="131" t="s">
        <v>220</v>
      </c>
      <c r="E32" s="448">
        <v>0</v>
      </c>
      <c r="F32" s="449"/>
      <c r="G32" s="449"/>
      <c r="H32" s="449"/>
      <c r="I32" s="449"/>
      <c r="J32" s="449"/>
      <c r="K32" s="449"/>
      <c r="L32" s="449"/>
      <c r="M32" s="449"/>
      <c r="N32" s="449"/>
      <c r="O32" s="449"/>
      <c r="P32" s="449"/>
      <c r="Q32" s="449"/>
      <c r="R32" s="449"/>
      <c r="S32" s="449"/>
      <c r="T32" s="449"/>
      <c r="U32" s="449"/>
      <c r="V32" s="450"/>
    </row>
    <row r="33" spans="1:22" ht="12.75" customHeight="1">
      <c r="A33" s="451" t="s">
        <v>516</v>
      </c>
      <c r="B33" s="451"/>
      <c r="C33" s="451"/>
      <c r="D33" s="451"/>
      <c r="E33" s="451"/>
      <c r="F33" s="451"/>
      <c r="G33" s="451"/>
      <c r="H33" s="451"/>
      <c r="I33" s="451"/>
      <c r="J33" s="451"/>
      <c r="K33" s="451"/>
      <c r="L33" s="451"/>
      <c r="M33" s="451"/>
      <c r="N33" s="451"/>
      <c r="O33" s="451"/>
      <c r="P33" s="451"/>
      <c r="Q33" s="451"/>
      <c r="R33" s="451"/>
      <c r="S33" s="451"/>
      <c r="T33" s="451"/>
      <c r="U33" s="451"/>
      <c r="V33" s="451"/>
    </row>
    <row r="34" spans="1:22" ht="12.75">
      <c r="A34" s="452" t="s">
        <v>182</v>
      </c>
      <c r="B34" s="453"/>
      <c r="C34" s="453"/>
      <c r="D34" s="453"/>
      <c r="E34" s="453"/>
      <c r="F34" s="453"/>
      <c r="G34" s="453"/>
      <c r="H34" s="453"/>
      <c r="I34" s="453"/>
      <c r="J34" s="453"/>
      <c r="K34" s="453"/>
      <c r="L34" s="453"/>
      <c r="M34" s="453"/>
      <c r="N34" s="453"/>
      <c r="O34" s="453"/>
      <c r="P34" s="453"/>
      <c r="Q34" s="453"/>
      <c r="R34" s="453"/>
      <c r="S34" s="453"/>
      <c r="T34" s="453"/>
      <c r="U34" s="453"/>
      <c r="V34" s="454"/>
    </row>
    <row r="35" spans="1:22" s="7" customFormat="1" ht="12" customHeight="1">
      <c r="A35" s="339" t="s">
        <v>114</v>
      </c>
      <c r="B35" s="340"/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340"/>
      <c r="R35" s="340"/>
      <c r="S35" s="340"/>
      <c r="T35" s="340"/>
      <c r="U35" s="340"/>
      <c r="V35" s="341"/>
    </row>
    <row r="36" spans="1:22" ht="12.75">
      <c r="A36" s="276" t="s">
        <v>115</v>
      </c>
      <c r="B36" s="278" t="s">
        <v>116</v>
      </c>
      <c r="C36" s="280" t="s">
        <v>217</v>
      </c>
      <c r="D36" s="147" t="s">
        <v>164</v>
      </c>
      <c r="E36" s="397">
        <v>2007</v>
      </c>
      <c r="F36" s="397"/>
      <c r="G36" s="397">
        <v>2008</v>
      </c>
      <c r="H36" s="397"/>
      <c r="I36" s="395">
        <v>2009</v>
      </c>
      <c r="J36" s="395"/>
      <c r="K36" s="397">
        <v>2010</v>
      </c>
      <c r="L36" s="397"/>
      <c r="M36" s="397">
        <v>2011</v>
      </c>
      <c r="N36" s="397"/>
      <c r="O36" s="397">
        <v>2012</v>
      </c>
      <c r="P36" s="397"/>
      <c r="Q36" s="395">
        <v>2013</v>
      </c>
      <c r="R36" s="395"/>
      <c r="S36" s="397">
        <v>2014</v>
      </c>
      <c r="T36" s="397"/>
      <c r="U36" s="395">
        <v>2015</v>
      </c>
      <c r="V36" s="396"/>
    </row>
    <row r="37" spans="1:22" ht="13.5" thickBot="1">
      <c r="A37" s="277"/>
      <c r="B37" s="279"/>
      <c r="C37" s="281"/>
      <c r="D37" s="139" t="s">
        <v>165</v>
      </c>
      <c r="E37" s="140" t="s">
        <v>166</v>
      </c>
      <c r="F37" s="140" t="s">
        <v>167</v>
      </c>
      <c r="G37" s="140" t="s">
        <v>166</v>
      </c>
      <c r="H37" s="140" t="s">
        <v>167</v>
      </c>
      <c r="I37" s="140" t="s">
        <v>166</v>
      </c>
      <c r="J37" s="140" t="s">
        <v>167</v>
      </c>
      <c r="K37" s="140" t="s">
        <v>166</v>
      </c>
      <c r="L37" s="140" t="s">
        <v>167</v>
      </c>
      <c r="M37" s="141" t="s">
        <v>166</v>
      </c>
      <c r="N37" s="140" t="s">
        <v>167</v>
      </c>
      <c r="O37" s="140" t="s">
        <v>166</v>
      </c>
      <c r="P37" s="140" t="s">
        <v>167</v>
      </c>
      <c r="Q37" s="141" t="s">
        <v>166</v>
      </c>
      <c r="R37" s="141" t="s">
        <v>167</v>
      </c>
      <c r="S37" s="140" t="s">
        <v>166</v>
      </c>
      <c r="T37" s="140" t="s">
        <v>167</v>
      </c>
      <c r="U37" s="141" t="s">
        <v>166</v>
      </c>
      <c r="V37" s="142" t="s">
        <v>167</v>
      </c>
    </row>
    <row r="38" spans="1:22" ht="12.75">
      <c r="A38" s="401"/>
      <c r="B38" s="299" t="s">
        <v>234</v>
      </c>
      <c r="C38" s="300" t="s">
        <v>230</v>
      </c>
      <c r="D38" s="126" t="s">
        <v>168</v>
      </c>
      <c r="E38" s="143">
        <v>0</v>
      </c>
      <c r="F38" s="143">
        <v>0</v>
      </c>
      <c r="G38" s="143">
        <v>0</v>
      </c>
      <c r="H38" s="143">
        <v>0</v>
      </c>
      <c r="I38" s="143">
        <v>0</v>
      </c>
      <c r="J38" s="143">
        <v>0</v>
      </c>
      <c r="K38" s="143">
        <v>0</v>
      </c>
      <c r="L38" s="143">
        <v>17</v>
      </c>
      <c r="M38" s="153">
        <v>32</v>
      </c>
      <c r="N38" s="143" t="s">
        <v>163</v>
      </c>
      <c r="O38" s="143" t="s">
        <v>163</v>
      </c>
      <c r="P38" s="143" t="s">
        <v>163</v>
      </c>
      <c r="Q38" s="153" t="s">
        <v>163</v>
      </c>
      <c r="R38" s="153" t="s">
        <v>163</v>
      </c>
      <c r="S38" s="143" t="s">
        <v>163</v>
      </c>
      <c r="T38" s="143" t="s">
        <v>163</v>
      </c>
      <c r="U38" s="153" t="s">
        <v>163</v>
      </c>
      <c r="V38" s="158" t="s">
        <v>163</v>
      </c>
    </row>
    <row r="39" spans="1:22" ht="24">
      <c r="A39" s="402"/>
      <c r="B39" s="241"/>
      <c r="C39" s="258"/>
      <c r="D39" s="2" t="s">
        <v>219</v>
      </c>
      <c r="E39" s="432" t="s">
        <v>163</v>
      </c>
      <c r="F39" s="433"/>
      <c r="G39" s="434" t="s">
        <v>163</v>
      </c>
      <c r="H39" s="435"/>
      <c r="I39" s="432" t="s">
        <v>163</v>
      </c>
      <c r="J39" s="433"/>
      <c r="K39" s="432">
        <v>20</v>
      </c>
      <c r="L39" s="433"/>
      <c r="M39" s="432" t="s">
        <v>163</v>
      </c>
      <c r="N39" s="433"/>
      <c r="O39" s="432" t="s">
        <v>163</v>
      </c>
      <c r="P39" s="433"/>
      <c r="Q39" s="434">
        <v>150</v>
      </c>
      <c r="R39" s="435"/>
      <c r="S39" s="432" t="s">
        <v>163</v>
      </c>
      <c r="T39" s="433"/>
      <c r="U39" s="434">
        <v>160</v>
      </c>
      <c r="V39" s="436"/>
    </row>
    <row r="40" spans="1:22" ht="24">
      <c r="A40" s="402"/>
      <c r="B40" s="241"/>
      <c r="C40" s="259"/>
      <c r="D40" s="2" t="s">
        <v>220</v>
      </c>
      <c r="E40" s="437">
        <v>0</v>
      </c>
      <c r="F40" s="438"/>
      <c r="G40" s="438"/>
      <c r="H40" s="438"/>
      <c r="I40" s="438"/>
      <c r="J40" s="438"/>
      <c r="K40" s="438"/>
      <c r="L40" s="438"/>
      <c r="M40" s="438"/>
      <c r="N40" s="438"/>
      <c r="O40" s="438"/>
      <c r="P40" s="438"/>
      <c r="Q40" s="438"/>
      <c r="R40" s="438"/>
      <c r="S40" s="438"/>
      <c r="T40" s="438"/>
      <c r="U40" s="438"/>
      <c r="V40" s="439"/>
    </row>
    <row r="41" spans="1:22" ht="12.75">
      <c r="A41" s="402"/>
      <c r="B41" s="241" t="s">
        <v>183</v>
      </c>
      <c r="C41" s="264" t="s">
        <v>230</v>
      </c>
      <c r="D41" s="2" t="s">
        <v>168</v>
      </c>
      <c r="E41" s="144">
        <v>0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44">
        <v>0</v>
      </c>
      <c r="L41" s="144">
        <v>7</v>
      </c>
      <c r="M41" s="163">
        <v>12</v>
      </c>
      <c r="N41" s="144" t="s">
        <v>163</v>
      </c>
      <c r="O41" s="144" t="s">
        <v>163</v>
      </c>
      <c r="P41" s="144" t="s">
        <v>163</v>
      </c>
      <c r="Q41" s="163" t="s">
        <v>163</v>
      </c>
      <c r="R41" s="163" t="s">
        <v>163</v>
      </c>
      <c r="S41" s="144" t="s">
        <v>163</v>
      </c>
      <c r="T41" s="144" t="s">
        <v>163</v>
      </c>
      <c r="U41" s="163" t="s">
        <v>163</v>
      </c>
      <c r="V41" s="168" t="s">
        <v>163</v>
      </c>
    </row>
    <row r="42" spans="1:22" ht="24">
      <c r="A42" s="402"/>
      <c r="B42" s="241"/>
      <c r="C42" s="258"/>
      <c r="D42" s="2" t="s">
        <v>219</v>
      </c>
      <c r="E42" s="342" t="s">
        <v>163</v>
      </c>
      <c r="F42" s="342"/>
      <c r="G42" s="345" t="s">
        <v>163</v>
      </c>
      <c r="H42" s="345"/>
      <c r="I42" s="342" t="s">
        <v>163</v>
      </c>
      <c r="J42" s="342"/>
      <c r="K42" s="342">
        <v>15</v>
      </c>
      <c r="L42" s="342"/>
      <c r="M42" s="342" t="s">
        <v>163</v>
      </c>
      <c r="N42" s="342"/>
      <c r="O42" s="342" t="s">
        <v>163</v>
      </c>
      <c r="P42" s="342"/>
      <c r="Q42" s="345">
        <v>100</v>
      </c>
      <c r="R42" s="345"/>
      <c r="S42" s="342" t="s">
        <v>163</v>
      </c>
      <c r="T42" s="342"/>
      <c r="U42" s="345">
        <v>110</v>
      </c>
      <c r="V42" s="346"/>
    </row>
    <row r="43" spans="1:22" ht="24.75" thickBot="1">
      <c r="A43" s="403"/>
      <c r="B43" s="332"/>
      <c r="C43" s="321"/>
      <c r="D43" s="131" t="s">
        <v>220</v>
      </c>
      <c r="E43" s="440">
        <v>0</v>
      </c>
      <c r="F43" s="441"/>
      <c r="G43" s="441"/>
      <c r="H43" s="441"/>
      <c r="I43" s="441"/>
      <c r="J43" s="441"/>
      <c r="K43" s="441"/>
      <c r="L43" s="441"/>
      <c r="M43" s="441"/>
      <c r="N43" s="441"/>
      <c r="O43" s="441"/>
      <c r="P43" s="441"/>
      <c r="Q43" s="441"/>
      <c r="R43" s="441"/>
      <c r="S43" s="441"/>
      <c r="T43" s="441"/>
      <c r="U43" s="441"/>
      <c r="V43" s="442"/>
    </row>
    <row r="44" spans="1:22" ht="12.75">
      <c r="A44" s="429" t="s">
        <v>453</v>
      </c>
      <c r="B44" s="299" t="s">
        <v>232</v>
      </c>
      <c r="C44" s="300" t="s">
        <v>230</v>
      </c>
      <c r="D44" s="126" t="s">
        <v>168</v>
      </c>
      <c r="E44" s="143">
        <v>0</v>
      </c>
      <c r="F44" s="143">
        <v>0</v>
      </c>
      <c r="G44" s="143">
        <v>0</v>
      </c>
      <c r="H44" s="143">
        <v>0</v>
      </c>
      <c r="I44" s="143">
        <v>0</v>
      </c>
      <c r="J44" s="143">
        <v>0</v>
      </c>
      <c r="K44" s="143">
        <v>0</v>
      </c>
      <c r="L44" s="143">
        <v>160</v>
      </c>
      <c r="M44" s="153">
        <v>512</v>
      </c>
      <c r="N44" s="143" t="s">
        <v>163</v>
      </c>
      <c r="O44" s="143" t="s">
        <v>163</v>
      </c>
      <c r="P44" s="143" t="s">
        <v>163</v>
      </c>
      <c r="Q44" s="153" t="s">
        <v>163</v>
      </c>
      <c r="R44" s="153" t="s">
        <v>163</v>
      </c>
      <c r="S44" s="143" t="s">
        <v>163</v>
      </c>
      <c r="T44" s="143" t="s">
        <v>163</v>
      </c>
      <c r="U44" s="153" t="s">
        <v>163</v>
      </c>
      <c r="V44" s="158" t="s">
        <v>163</v>
      </c>
    </row>
    <row r="45" spans="1:22" ht="24">
      <c r="A45" s="430"/>
      <c r="B45" s="241"/>
      <c r="C45" s="258"/>
      <c r="D45" s="2" t="s">
        <v>219</v>
      </c>
      <c r="E45" s="342" t="s">
        <v>163</v>
      </c>
      <c r="F45" s="342"/>
      <c r="G45" s="345" t="s">
        <v>163</v>
      </c>
      <c r="H45" s="345"/>
      <c r="I45" s="342" t="s">
        <v>163</v>
      </c>
      <c r="J45" s="342"/>
      <c r="K45" s="342">
        <v>10</v>
      </c>
      <c r="L45" s="342"/>
      <c r="M45" s="342" t="s">
        <v>163</v>
      </c>
      <c r="N45" s="342"/>
      <c r="O45" s="342" t="s">
        <v>163</v>
      </c>
      <c r="P45" s="342"/>
      <c r="Q45" s="345">
        <v>70</v>
      </c>
      <c r="R45" s="345"/>
      <c r="S45" s="342" t="s">
        <v>163</v>
      </c>
      <c r="T45" s="342"/>
      <c r="U45" s="345">
        <v>75</v>
      </c>
      <c r="V45" s="346"/>
    </row>
    <row r="46" spans="1:22" ht="24.75" thickBot="1">
      <c r="A46" s="431"/>
      <c r="B46" s="332"/>
      <c r="C46" s="321"/>
      <c r="D46" s="131" t="s">
        <v>220</v>
      </c>
      <c r="E46" s="326">
        <v>0</v>
      </c>
      <c r="F46" s="327"/>
      <c r="G46" s="327"/>
      <c r="H46" s="327"/>
      <c r="I46" s="327"/>
      <c r="J46" s="327"/>
      <c r="K46" s="327"/>
      <c r="L46" s="327"/>
      <c r="M46" s="327"/>
      <c r="N46" s="327"/>
      <c r="O46" s="327"/>
      <c r="P46" s="327"/>
      <c r="Q46" s="327"/>
      <c r="R46" s="327"/>
      <c r="S46" s="327"/>
      <c r="T46" s="327"/>
      <c r="U46" s="327"/>
      <c r="V46" s="328"/>
    </row>
    <row r="47" spans="1:22" s="7" customFormat="1" ht="12.75">
      <c r="A47" s="246" t="s">
        <v>202</v>
      </c>
      <c r="B47" s="247"/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248"/>
    </row>
    <row r="48" spans="1:22" ht="12.75">
      <c r="A48" s="276" t="s">
        <v>115</v>
      </c>
      <c r="B48" s="278" t="s">
        <v>116</v>
      </c>
      <c r="C48" s="280" t="s">
        <v>217</v>
      </c>
      <c r="D48" s="147" t="s">
        <v>164</v>
      </c>
      <c r="E48" s="397">
        <v>2007</v>
      </c>
      <c r="F48" s="397"/>
      <c r="G48" s="397">
        <v>2008</v>
      </c>
      <c r="H48" s="397"/>
      <c r="I48" s="395">
        <v>2009</v>
      </c>
      <c r="J48" s="395"/>
      <c r="K48" s="397">
        <v>2010</v>
      </c>
      <c r="L48" s="397"/>
      <c r="M48" s="397">
        <v>2011</v>
      </c>
      <c r="N48" s="397"/>
      <c r="O48" s="397">
        <v>2012</v>
      </c>
      <c r="P48" s="397"/>
      <c r="Q48" s="395">
        <v>2013</v>
      </c>
      <c r="R48" s="395"/>
      <c r="S48" s="397">
        <v>2014</v>
      </c>
      <c r="T48" s="397"/>
      <c r="U48" s="395">
        <v>2015</v>
      </c>
      <c r="V48" s="396"/>
    </row>
    <row r="49" spans="1:22" ht="13.5" thickBot="1">
      <c r="A49" s="277"/>
      <c r="B49" s="279"/>
      <c r="C49" s="281"/>
      <c r="D49" s="139" t="s">
        <v>165</v>
      </c>
      <c r="E49" s="140" t="s">
        <v>166</v>
      </c>
      <c r="F49" s="140" t="s">
        <v>167</v>
      </c>
      <c r="G49" s="140" t="s">
        <v>166</v>
      </c>
      <c r="H49" s="140" t="s">
        <v>167</v>
      </c>
      <c r="I49" s="140" t="s">
        <v>166</v>
      </c>
      <c r="J49" s="140" t="s">
        <v>167</v>
      </c>
      <c r="K49" s="140" t="s">
        <v>166</v>
      </c>
      <c r="L49" s="140" t="s">
        <v>167</v>
      </c>
      <c r="M49" s="141" t="s">
        <v>166</v>
      </c>
      <c r="N49" s="140" t="s">
        <v>167</v>
      </c>
      <c r="O49" s="140" t="s">
        <v>166</v>
      </c>
      <c r="P49" s="140" t="s">
        <v>167</v>
      </c>
      <c r="Q49" s="141" t="s">
        <v>166</v>
      </c>
      <c r="R49" s="141" t="s">
        <v>167</v>
      </c>
      <c r="S49" s="140" t="s">
        <v>166</v>
      </c>
      <c r="T49" s="140" t="s">
        <v>167</v>
      </c>
      <c r="U49" s="141" t="s">
        <v>166</v>
      </c>
      <c r="V49" s="142" t="s">
        <v>167</v>
      </c>
    </row>
    <row r="50" spans="1:22" ht="12.75">
      <c r="A50" s="401"/>
      <c r="B50" s="299" t="s">
        <v>210</v>
      </c>
      <c r="C50" s="300" t="s">
        <v>233</v>
      </c>
      <c r="D50" s="126" t="s">
        <v>168</v>
      </c>
      <c r="E50" s="143">
        <v>0</v>
      </c>
      <c r="F50" s="143">
        <v>0</v>
      </c>
      <c r="G50" s="143">
        <v>0</v>
      </c>
      <c r="H50" s="143">
        <v>0</v>
      </c>
      <c r="I50" s="143">
        <v>0</v>
      </c>
      <c r="J50" s="143">
        <v>0</v>
      </c>
      <c r="K50" s="143">
        <v>0</v>
      </c>
      <c r="L50" s="164">
        <v>0.564</v>
      </c>
      <c r="M50" s="165">
        <v>13.046</v>
      </c>
      <c r="N50" s="164" t="s">
        <v>163</v>
      </c>
      <c r="O50" s="143" t="s">
        <v>163</v>
      </c>
      <c r="P50" s="143" t="s">
        <v>163</v>
      </c>
      <c r="Q50" s="153" t="s">
        <v>163</v>
      </c>
      <c r="R50" s="153" t="s">
        <v>163</v>
      </c>
      <c r="S50" s="143" t="s">
        <v>163</v>
      </c>
      <c r="T50" s="143" t="s">
        <v>163</v>
      </c>
      <c r="U50" s="153" t="s">
        <v>163</v>
      </c>
      <c r="V50" s="158" t="s">
        <v>163</v>
      </c>
    </row>
    <row r="51" spans="1:22" ht="24">
      <c r="A51" s="402"/>
      <c r="B51" s="241"/>
      <c r="C51" s="258"/>
      <c r="D51" s="2" t="s">
        <v>219</v>
      </c>
      <c r="E51" s="432" t="s">
        <v>163</v>
      </c>
      <c r="F51" s="433"/>
      <c r="G51" s="434" t="s">
        <v>163</v>
      </c>
      <c r="H51" s="435"/>
      <c r="I51" s="432" t="s">
        <v>163</v>
      </c>
      <c r="J51" s="433"/>
      <c r="K51" s="432">
        <v>100</v>
      </c>
      <c r="L51" s="433"/>
      <c r="M51" s="432" t="s">
        <v>163</v>
      </c>
      <c r="N51" s="433"/>
      <c r="O51" s="432" t="s">
        <v>163</v>
      </c>
      <c r="P51" s="433"/>
      <c r="Q51" s="434">
        <v>700</v>
      </c>
      <c r="R51" s="435"/>
      <c r="S51" s="432" t="s">
        <v>163</v>
      </c>
      <c r="T51" s="433"/>
      <c r="U51" s="434">
        <v>750</v>
      </c>
      <c r="V51" s="436"/>
    </row>
    <row r="52" spans="1:22" ht="24">
      <c r="A52" s="402"/>
      <c r="B52" s="241"/>
      <c r="C52" s="259"/>
      <c r="D52" s="2" t="s">
        <v>220</v>
      </c>
      <c r="E52" s="437">
        <v>0</v>
      </c>
      <c r="F52" s="438"/>
      <c r="G52" s="438"/>
      <c r="H52" s="438"/>
      <c r="I52" s="438"/>
      <c r="J52" s="438"/>
      <c r="K52" s="438"/>
      <c r="L52" s="438"/>
      <c r="M52" s="438"/>
      <c r="N52" s="438"/>
      <c r="O52" s="438"/>
      <c r="P52" s="438"/>
      <c r="Q52" s="438"/>
      <c r="R52" s="438"/>
      <c r="S52" s="438"/>
      <c r="T52" s="438"/>
      <c r="U52" s="438"/>
      <c r="V52" s="439"/>
    </row>
    <row r="53" spans="1:22" ht="12.75">
      <c r="A53" s="402"/>
      <c r="B53" s="241" t="s">
        <v>22</v>
      </c>
      <c r="C53" s="264" t="s">
        <v>233</v>
      </c>
      <c r="D53" s="2" t="s">
        <v>168</v>
      </c>
      <c r="E53" s="144">
        <v>0</v>
      </c>
      <c r="F53" s="144">
        <v>0</v>
      </c>
      <c r="G53" s="144">
        <v>0</v>
      </c>
      <c r="H53" s="144">
        <v>0</v>
      </c>
      <c r="I53" s="144">
        <v>0</v>
      </c>
      <c r="J53" s="144">
        <v>0</v>
      </c>
      <c r="K53" s="144">
        <v>0</v>
      </c>
      <c r="L53" s="166">
        <v>0.465</v>
      </c>
      <c r="M53" s="167">
        <v>9.5</v>
      </c>
      <c r="N53" s="166" t="s">
        <v>163</v>
      </c>
      <c r="O53" s="144" t="s">
        <v>163</v>
      </c>
      <c r="P53" s="144" t="s">
        <v>163</v>
      </c>
      <c r="Q53" s="163" t="s">
        <v>163</v>
      </c>
      <c r="R53" s="163" t="s">
        <v>163</v>
      </c>
      <c r="S53" s="144" t="s">
        <v>163</v>
      </c>
      <c r="T53" s="144" t="s">
        <v>163</v>
      </c>
      <c r="U53" s="163" t="s">
        <v>163</v>
      </c>
      <c r="V53" s="168" t="s">
        <v>163</v>
      </c>
    </row>
    <row r="54" spans="1:22" ht="24">
      <c r="A54" s="402"/>
      <c r="B54" s="241"/>
      <c r="C54" s="258"/>
      <c r="D54" s="2" t="s">
        <v>219</v>
      </c>
      <c r="E54" s="342" t="s">
        <v>163</v>
      </c>
      <c r="F54" s="342"/>
      <c r="G54" s="345" t="s">
        <v>163</v>
      </c>
      <c r="H54" s="345"/>
      <c r="I54" s="342" t="s">
        <v>163</v>
      </c>
      <c r="J54" s="342"/>
      <c r="K54" s="342">
        <v>70</v>
      </c>
      <c r="L54" s="342"/>
      <c r="M54" s="342" t="s">
        <v>163</v>
      </c>
      <c r="N54" s="342"/>
      <c r="O54" s="342" t="s">
        <v>163</v>
      </c>
      <c r="P54" s="342"/>
      <c r="Q54" s="345">
        <v>500</v>
      </c>
      <c r="R54" s="345"/>
      <c r="S54" s="342" t="s">
        <v>163</v>
      </c>
      <c r="T54" s="342"/>
      <c r="U54" s="345">
        <v>550</v>
      </c>
      <c r="V54" s="346"/>
    </row>
    <row r="55" spans="1:22" ht="24.75" thickBot="1">
      <c r="A55" s="403"/>
      <c r="B55" s="332"/>
      <c r="C55" s="321"/>
      <c r="D55" s="131" t="s">
        <v>220</v>
      </c>
      <c r="E55" s="440">
        <v>0</v>
      </c>
      <c r="F55" s="441"/>
      <c r="G55" s="441"/>
      <c r="H55" s="441"/>
      <c r="I55" s="441"/>
      <c r="J55" s="441"/>
      <c r="K55" s="441"/>
      <c r="L55" s="441"/>
      <c r="M55" s="441"/>
      <c r="N55" s="441"/>
      <c r="O55" s="441"/>
      <c r="P55" s="441"/>
      <c r="Q55" s="441"/>
      <c r="R55" s="441"/>
      <c r="S55" s="441"/>
      <c r="T55" s="441"/>
      <c r="U55" s="441"/>
      <c r="V55" s="442"/>
    </row>
    <row r="56" spans="1:22" ht="12.75">
      <c r="A56" s="401"/>
      <c r="B56" s="318" t="s">
        <v>23</v>
      </c>
      <c r="C56" s="300" t="s">
        <v>230</v>
      </c>
      <c r="D56" s="126" t="s">
        <v>168</v>
      </c>
      <c r="E56" s="143">
        <v>0</v>
      </c>
      <c r="F56" s="143">
        <v>0</v>
      </c>
      <c r="G56" s="143">
        <v>0</v>
      </c>
      <c r="H56" s="143">
        <v>0</v>
      </c>
      <c r="I56" s="143">
        <v>0</v>
      </c>
      <c r="J56" s="143">
        <v>0</v>
      </c>
      <c r="K56" s="143">
        <v>0</v>
      </c>
      <c r="L56" s="143">
        <v>3177</v>
      </c>
      <c r="M56" s="153">
        <v>3699</v>
      </c>
      <c r="N56" s="143" t="s">
        <v>163</v>
      </c>
      <c r="O56" s="143" t="s">
        <v>163</v>
      </c>
      <c r="P56" s="143" t="s">
        <v>163</v>
      </c>
      <c r="Q56" s="153" t="s">
        <v>163</v>
      </c>
      <c r="R56" s="153" t="s">
        <v>163</v>
      </c>
      <c r="S56" s="143" t="s">
        <v>163</v>
      </c>
      <c r="T56" s="143" t="s">
        <v>163</v>
      </c>
      <c r="U56" s="153" t="s">
        <v>163</v>
      </c>
      <c r="V56" s="158" t="s">
        <v>163</v>
      </c>
    </row>
    <row r="57" spans="1:22" ht="24">
      <c r="A57" s="402"/>
      <c r="B57" s="319"/>
      <c r="C57" s="258"/>
      <c r="D57" s="2" t="s">
        <v>219</v>
      </c>
      <c r="E57" s="432" t="s">
        <v>163</v>
      </c>
      <c r="F57" s="433"/>
      <c r="G57" s="434" t="s">
        <v>163</v>
      </c>
      <c r="H57" s="435"/>
      <c r="I57" s="432" t="s">
        <v>163</v>
      </c>
      <c r="J57" s="433"/>
      <c r="K57" s="432">
        <v>15</v>
      </c>
      <c r="L57" s="433"/>
      <c r="M57" s="432" t="s">
        <v>163</v>
      </c>
      <c r="N57" s="433"/>
      <c r="O57" s="432" t="s">
        <v>163</v>
      </c>
      <c r="P57" s="433"/>
      <c r="Q57" s="434">
        <v>100</v>
      </c>
      <c r="R57" s="435"/>
      <c r="S57" s="432" t="s">
        <v>163</v>
      </c>
      <c r="T57" s="433"/>
      <c r="U57" s="434">
        <v>110</v>
      </c>
      <c r="V57" s="436"/>
    </row>
    <row r="58" spans="1:22" ht="24.75" thickBot="1">
      <c r="A58" s="403"/>
      <c r="B58" s="320"/>
      <c r="C58" s="321"/>
      <c r="D58" s="131" t="s">
        <v>220</v>
      </c>
      <c r="E58" s="440">
        <v>0</v>
      </c>
      <c r="F58" s="441"/>
      <c r="G58" s="441"/>
      <c r="H58" s="441"/>
      <c r="I58" s="441"/>
      <c r="J58" s="441"/>
      <c r="K58" s="441"/>
      <c r="L58" s="441"/>
      <c r="M58" s="441"/>
      <c r="N58" s="441"/>
      <c r="O58" s="441"/>
      <c r="P58" s="441"/>
      <c r="Q58" s="441"/>
      <c r="R58" s="441"/>
      <c r="S58" s="441"/>
      <c r="T58" s="441"/>
      <c r="U58" s="441"/>
      <c r="V58" s="442"/>
    </row>
    <row r="59" spans="1:22" ht="12.75">
      <c r="A59" s="429" t="s">
        <v>528</v>
      </c>
      <c r="B59" s="319" t="s">
        <v>24</v>
      </c>
      <c r="C59" s="258" t="s">
        <v>230</v>
      </c>
      <c r="D59" s="4" t="s">
        <v>168</v>
      </c>
      <c r="E59" s="161">
        <v>0</v>
      </c>
      <c r="F59" s="161">
        <v>0</v>
      </c>
      <c r="G59" s="161">
        <v>0</v>
      </c>
      <c r="H59" s="161">
        <v>0</v>
      </c>
      <c r="I59" s="161">
        <v>0</v>
      </c>
      <c r="J59" s="161">
        <v>0</v>
      </c>
      <c r="K59" s="161">
        <v>0</v>
      </c>
      <c r="L59" s="161">
        <v>166099</v>
      </c>
      <c r="M59" s="232">
        <v>330581</v>
      </c>
      <c r="N59" s="161" t="s">
        <v>163</v>
      </c>
      <c r="O59" s="161" t="s">
        <v>163</v>
      </c>
      <c r="P59" s="161" t="s">
        <v>163</v>
      </c>
      <c r="Q59" s="169" t="s">
        <v>163</v>
      </c>
      <c r="R59" s="169" t="s">
        <v>163</v>
      </c>
      <c r="S59" s="161" t="s">
        <v>163</v>
      </c>
      <c r="T59" s="161" t="s">
        <v>163</v>
      </c>
      <c r="U59" s="169" t="s">
        <v>163</v>
      </c>
      <c r="V59" s="170" t="s">
        <v>163</v>
      </c>
    </row>
    <row r="60" spans="1:22" ht="24">
      <c r="A60" s="430"/>
      <c r="B60" s="319"/>
      <c r="C60" s="258"/>
      <c r="D60" s="2" t="s">
        <v>219</v>
      </c>
      <c r="E60" s="270" t="s">
        <v>163</v>
      </c>
      <c r="F60" s="271"/>
      <c r="G60" s="268" t="s">
        <v>163</v>
      </c>
      <c r="H60" s="269"/>
      <c r="I60" s="270" t="s">
        <v>163</v>
      </c>
      <c r="J60" s="271"/>
      <c r="K60" s="254">
        <v>1582</v>
      </c>
      <c r="L60" s="255"/>
      <c r="M60" s="323" t="s">
        <v>163</v>
      </c>
      <c r="N60" s="324"/>
      <c r="O60" s="323" t="s">
        <v>163</v>
      </c>
      <c r="P60" s="324"/>
      <c r="Q60" s="323">
        <v>10547</v>
      </c>
      <c r="R60" s="324"/>
      <c r="S60" s="323" t="s">
        <v>163</v>
      </c>
      <c r="T60" s="324"/>
      <c r="U60" s="323">
        <v>11602</v>
      </c>
      <c r="V60" s="325"/>
    </row>
    <row r="61" spans="1:22" ht="24.75" thickBot="1">
      <c r="A61" s="431"/>
      <c r="B61" s="319"/>
      <c r="C61" s="258"/>
      <c r="D61" s="2" t="s">
        <v>220</v>
      </c>
      <c r="E61" s="270">
        <v>0</v>
      </c>
      <c r="F61" s="460"/>
      <c r="G61" s="460"/>
      <c r="H61" s="460"/>
      <c r="I61" s="460"/>
      <c r="J61" s="460"/>
      <c r="K61" s="460"/>
      <c r="L61" s="460"/>
      <c r="M61" s="460"/>
      <c r="N61" s="460"/>
      <c r="O61" s="460"/>
      <c r="P61" s="460"/>
      <c r="Q61" s="460"/>
      <c r="R61" s="460"/>
      <c r="S61" s="460"/>
      <c r="T61" s="460"/>
      <c r="U61" s="460"/>
      <c r="V61" s="461"/>
    </row>
    <row r="62" spans="1:22" ht="13.5" thickBot="1">
      <c r="A62" s="456" t="s">
        <v>169</v>
      </c>
      <c r="B62" s="332"/>
      <c r="C62" s="332"/>
      <c r="D62" s="457" t="s">
        <v>163</v>
      </c>
      <c r="E62" s="458"/>
      <c r="F62" s="458"/>
      <c r="G62" s="458"/>
      <c r="H62" s="458"/>
      <c r="I62" s="458"/>
      <c r="J62" s="458"/>
      <c r="K62" s="458"/>
      <c r="L62" s="458"/>
      <c r="M62" s="458"/>
      <c r="N62" s="458"/>
      <c r="O62" s="458"/>
      <c r="P62" s="458"/>
      <c r="Q62" s="458"/>
      <c r="R62" s="458"/>
      <c r="S62" s="458"/>
      <c r="T62" s="458"/>
      <c r="U62" s="458"/>
      <c r="V62" s="459"/>
    </row>
  </sheetData>
  <sheetProtection/>
  <mergeCells count="241">
    <mergeCell ref="M60:N60"/>
    <mergeCell ref="A62:C62"/>
    <mergeCell ref="D62:V62"/>
    <mergeCell ref="O60:P60"/>
    <mergeCell ref="Q60:R60"/>
    <mergeCell ref="S60:T60"/>
    <mergeCell ref="U60:V60"/>
    <mergeCell ref="E61:V61"/>
    <mergeCell ref="O57:P57"/>
    <mergeCell ref="U57:V57"/>
    <mergeCell ref="E58:V58"/>
    <mergeCell ref="A59:A61"/>
    <mergeCell ref="B59:B61"/>
    <mergeCell ref="C59:C61"/>
    <mergeCell ref="E60:F60"/>
    <mergeCell ref="G60:H60"/>
    <mergeCell ref="I60:J60"/>
    <mergeCell ref="K60:L60"/>
    <mergeCell ref="M54:N54"/>
    <mergeCell ref="S54:T54"/>
    <mergeCell ref="U54:V54"/>
    <mergeCell ref="E55:V55"/>
    <mergeCell ref="C56:C58"/>
    <mergeCell ref="E57:F57"/>
    <mergeCell ref="G57:H57"/>
    <mergeCell ref="I57:J57"/>
    <mergeCell ref="K57:L57"/>
    <mergeCell ref="M57:N57"/>
    <mergeCell ref="Q51:R51"/>
    <mergeCell ref="S51:T51"/>
    <mergeCell ref="U51:V51"/>
    <mergeCell ref="A53:A55"/>
    <mergeCell ref="B53:B55"/>
    <mergeCell ref="C53:C55"/>
    <mergeCell ref="E54:F54"/>
    <mergeCell ref="G54:H54"/>
    <mergeCell ref="I54:J54"/>
    <mergeCell ref="K54:L54"/>
    <mergeCell ref="A50:A52"/>
    <mergeCell ref="B50:B52"/>
    <mergeCell ref="C50:C52"/>
    <mergeCell ref="E51:F51"/>
    <mergeCell ref="G51:H51"/>
    <mergeCell ref="I51:J51"/>
    <mergeCell ref="E52:V52"/>
    <mergeCell ref="K51:L51"/>
    <mergeCell ref="M51:N51"/>
    <mergeCell ref="O51:P51"/>
    <mergeCell ref="K48:L48"/>
    <mergeCell ref="M48:N48"/>
    <mergeCell ref="O48:P48"/>
    <mergeCell ref="Q48:R48"/>
    <mergeCell ref="S48:T48"/>
    <mergeCell ref="U48:V48"/>
    <mergeCell ref="E46:V46"/>
    <mergeCell ref="I45:J45"/>
    <mergeCell ref="K45:L45"/>
    <mergeCell ref="M45:N45"/>
    <mergeCell ref="O45:P45"/>
    <mergeCell ref="B48:B49"/>
    <mergeCell ref="C48:C49"/>
    <mergeCell ref="E48:F48"/>
    <mergeCell ref="G48:H48"/>
    <mergeCell ref="I48:J48"/>
    <mergeCell ref="Q42:R42"/>
    <mergeCell ref="S42:T42"/>
    <mergeCell ref="U42:V42"/>
    <mergeCell ref="Q45:R45"/>
    <mergeCell ref="S45:T45"/>
    <mergeCell ref="U45:V45"/>
    <mergeCell ref="A41:A43"/>
    <mergeCell ref="B41:B43"/>
    <mergeCell ref="C41:C43"/>
    <mergeCell ref="E42:F42"/>
    <mergeCell ref="E43:V43"/>
    <mergeCell ref="G42:H42"/>
    <mergeCell ref="I42:J42"/>
    <mergeCell ref="K42:L42"/>
    <mergeCell ref="M42:N42"/>
    <mergeCell ref="O42:P42"/>
    <mergeCell ref="Q36:R36"/>
    <mergeCell ref="S36:T36"/>
    <mergeCell ref="U36:V36"/>
    <mergeCell ref="C38:C40"/>
    <mergeCell ref="E39:F39"/>
    <mergeCell ref="G39:H39"/>
    <mergeCell ref="I39:J39"/>
    <mergeCell ref="K39:L39"/>
    <mergeCell ref="M39:N39"/>
    <mergeCell ref="O39:P39"/>
    <mergeCell ref="E31:F31"/>
    <mergeCell ref="G31:H31"/>
    <mergeCell ref="B36:B37"/>
    <mergeCell ref="C36:C37"/>
    <mergeCell ref="E36:F36"/>
    <mergeCell ref="G36:H36"/>
    <mergeCell ref="Q28:R28"/>
    <mergeCell ref="S28:T28"/>
    <mergeCell ref="U31:V31"/>
    <mergeCell ref="E32:V32"/>
    <mergeCell ref="A33:V33"/>
    <mergeCell ref="A34:V34"/>
    <mergeCell ref="M31:N31"/>
    <mergeCell ref="O31:P31"/>
    <mergeCell ref="Q31:R31"/>
    <mergeCell ref="S31:T31"/>
    <mergeCell ref="B27:B29"/>
    <mergeCell ref="C27:C29"/>
    <mergeCell ref="E28:F28"/>
    <mergeCell ref="G28:H28"/>
    <mergeCell ref="U28:V28"/>
    <mergeCell ref="E29:V29"/>
    <mergeCell ref="I28:J28"/>
    <mergeCell ref="K28:L28"/>
    <mergeCell ref="M28:N28"/>
    <mergeCell ref="O28:P28"/>
    <mergeCell ref="S19:T19"/>
    <mergeCell ref="U19:V19"/>
    <mergeCell ref="O22:P22"/>
    <mergeCell ref="Q22:R22"/>
    <mergeCell ref="S22:T22"/>
    <mergeCell ref="U22:V22"/>
    <mergeCell ref="A18:V18"/>
    <mergeCell ref="A19:A20"/>
    <mergeCell ref="B19:B20"/>
    <mergeCell ref="C19:C20"/>
    <mergeCell ref="E19:F19"/>
    <mergeCell ref="G19:H19"/>
    <mergeCell ref="I19:J19"/>
    <mergeCell ref="K19:L19"/>
    <mergeCell ref="O19:P19"/>
    <mergeCell ref="Q19:R19"/>
    <mergeCell ref="M16:N16"/>
    <mergeCell ref="O16:P16"/>
    <mergeCell ref="Q16:R16"/>
    <mergeCell ref="S16:T16"/>
    <mergeCell ref="U16:V16"/>
    <mergeCell ref="E17:V17"/>
    <mergeCell ref="S13:T13"/>
    <mergeCell ref="U13:V13"/>
    <mergeCell ref="E14:V14"/>
    <mergeCell ref="A15:A17"/>
    <mergeCell ref="B15:B17"/>
    <mergeCell ref="C15:C17"/>
    <mergeCell ref="E16:F16"/>
    <mergeCell ref="G16:H16"/>
    <mergeCell ref="I16:J16"/>
    <mergeCell ref="K16:L16"/>
    <mergeCell ref="U10:V10"/>
    <mergeCell ref="E11:V11"/>
    <mergeCell ref="C12:C14"/>
    <mergeCell ref="E13:F13"/>
    <mergeCell ref="G13:H13"/>
    <mergeCell ref="I13:J13"/>
    <mergeCell ref="K13:L13"/>
    <mergeCell ref="M13:N13"/>
    <mergeCell ref="O13:P13"/>
    <mergeCell ref="Q13:R13"/>
    <mergeCell ref="I10:J10"/>
    <mergeCell ref="K10:L10"/>
    <mergeCell ref="M10:N10"/>
    <mergeCell ref="O10:P10"/>
    <mergeCell ref="Q10:R10"/>
    <mergeCell ref="S10:T10"/>
    <mergeCell ref="M7:N7"/>
    <mergeCell ref="O7:P7"/>
    <mergeCell ref="Q7:R7"/>
    <mergeCell ref="S7:T7"/>
    <mergeCell ref="U7:V7"/>
    <mergeCell ref="A9:A11"/>
    <mergeCell ref="B9:B11"/>
    <mergeCell ref="C9:C11"/>
    <mergeCell ref="E10:F10"/>
    <mergeCell ref="G10:H10"/>
    <mergeCell ref="A2:E2"/>
    <mergeCell ref="A3:E3"/>
    <mergeCell ref="A5:V5"/>
    <mergeCell ref="A6:V6"/>
    <mergeCell ref="B7:B8"/>
    <mergeCell ref="C7:C8"/>
    <mergeCell ref="E7:F7"/>
    <mergeCell ref="G7:H7"/>
    <mergeCell ref="I7:J7"/>
    <mergeCell ref="K7:L7"/>
    <mergeCell ref="Q57:R57"/>
    <mergeCell ref="S57:T57"/>
    <mergeCell ref="A36:A37"/>
    <mergeCell ref="A27:A29"/>
    <mergeCell ref="A30:A32"/>
    <mergeCell ref="B30:B32"/>
    <mergeCell ref="C30:C32"/>
    <mergeCell ref="A48:A49"/>
    <mergeCell ref="O36:P36"/>
    <mergeCell ref="O54:P54"/>
    <mergeCell ref="S25:T25"/>
    <mergeCell ref="U25:V25"/>
    <mergeCell ref="E26:V26"/>
    <mergeCell ref="E25:F25"/>
    <mergeCell ref="G25:H25"/>
    <mergeCell ref="I25:J25"/>
    <mergeCell ref="K25:L25"/>
    <mergeCell ref="M25:N25"/>
    <mergeCell ref="O25:P25"/>
    <mergeCell ref="E22:F22"/>
    <mergeCell ref="G22:H22"/>
    <mergeCell ref="I22:J22"/>
    <mergeCell ref="A24:A26"/>
    <mergeCell ref="B24:B26"/>
    <mergeCell ref="A21:A23"/>
    <mergeCell ref="B21:B23"/>
    <mergeCell ref="E23:V23"/>
    <mergeCell ref="C24:C26"/>
    <mergeCell ref="Q25:R25"/>
    <mergeCell ref="A12:A14"/>
    <mergeCell ref="B12:B14"/>
    <mergeCell ref="A47:V47"/>
    <mergeCell ref="E45:F45"/>
    <mergeCell ref="G45:H45"/>
    <mergeCell ref="Q39:R39"/>
    <mergeCell ref="S39:T39"/>
    <mergeCell ref="U39:V39"/>
    <mergeCell ref="E40:V40"/>
    <mergeCell ref="C21:C23"/>
    <mergeCell ref="I36:J36"/>
    <mergeCell ref="K36:L36"/>
    <mergeCell ref="M36:N36"/>
    <mergeCell ref="M19:N19"/>
    <mergeCell ref="K22:L22"/>
    <mergeCell ref="M22:N22"/>
    <mergeCell ref="I31:J31"/>
    <mergeCell ref="K31:L31"/>
    <mergeCell ref="Q54:R54"/>
    <mergeCell ref="A56:A58"/>
    <mergeCell ref="B56:B58"/>
    <mergeCell ref="A7:A8"/>
    <mergeCell ref="A44:A46"/>
    <mergeCell ref="B44:B46"/>
    <mergeCell ref="C44:C46"/>
    <mergeCell ref="A38:A40"/>
    <mergeCell ref="B38:B40"/>
    <mergeCell ref="A35:V35"/>
  </mergeCells>
  <printOptions horizontalCentered="1"/>
  <pageMargins left="0.7" right="0.7" top="0.75" bottom="0.75" header="0.3" footer="0.3"/>
  <pageSetup horizontalDpi="600" verticalDpi="600" orientation="landscape" pageOrder="overThenDown" paperSize="9" scale="75" r:id="rId1"/>
  <headerFooter alignWithMargins="0">
    <oddHeader>&amp;RZałącznik I do sprawozdania okresowego za I półrocze 2011 r. - RPO WL</oddHeader>
    <oddFooter>&amp;Lcd. Tabeli 1. POstęp fizyczny RPO WL - Wskaźniki na poziomie celi idziałań IV Osi Priorytetowej&amp;R&amp;P/&amp;N</oddFooter>
  </headerFooter>
  <rowBreaks count="1" manualBreakCount="1">
    <brk id="3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164"/>
  <sheetViews>
    <sheetView view="pageBreakPreview" zoomScale="90" zoomScaleSheetLayoutView="90" zoomScalePageLayoutView="0" workbookViewId="0" topLeftCell="A1">
      <selection activeCell="M131" sqref="M131:N131"/>
    </sheetView>
  </sheetViews>
  <sheetFormatPr defaultColWidth="9.140625" defaultRowHeight="12.75"/>
  <cols>
    <col min="1" max="1" width="11.00390625" style="190" customWidth="1"/>
    <col min="2" max="2" width="22.421875" style="172" customWidth="1"/>
    <col min="3" max="3" width="8.7109375" style="172" bestFit="1" customWidth="1"/>
    <col min="4" max="4" width="10.57421875" style="172" customWidth="1"/>
    <col min="5" max="7" width="6.7109375" style="172" customWidth="1"/>
    <col min="8" max="8" width="5.7109375" style="172" customWidth="1"/>
    <col min="9" max="9" width="6.7109375" style="172" customWidth="1"/>
    <col min="10" max="10" width="6.421875" style="172" customWidth="1"/>
    <col min="11" max="11" width="11.28125" style="172" customWidth="1"/>
    <col min="12" max="12" width="12.421875" style="172" customWidth="1"/>
    <col min="13" max="13" width="11.421875" style="173" bestFit="1" customWidth="1"/>
    <col min="14" max="16" width="6.7109375" style="172" customWidth="1"/>
    <col min="17" max="17" width="6.7109375" style="174" customWidth="1"/>
    <col min="18" max="18" width="8.8515625" style="174" customWidth="1"/>
    <col min="19" max="20" width="6.7109375" style="172" customWidth="1"/>
    <col min="21" max="21" width="6.7109375" style="174" customWidth="1"/>
    <col min="22" max="22" width="9.28125" style="174" customWidth="1"/>
    <col min="23" max="16384" width="9.140625" style="172" customWidth="1"/>
  </cols>
  <sheetData>
    <row r="1" ht="12">
      <c r="A1" s="171"/>
    </row>
    <row r="2" spans="1:3" ht="12">
      <c r="A2" s="175" t="s">
        <v>510</v>
      </c>
      <c r="C2" s="174"/>
    </row>
    <row r="3" spans="1:3" ht="12.75" thickBot="1">
      <c r="A3" s="175" t="s">
        <v>184</v>
      </c>
      <c r="C3" s="174"/>
    </row>
    <row r="4" spans="1:22" ht="16.5" customHeight="1">
      <c r="A4" s="479" t="s">
        <v>517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81"/>
    </row>
    <row r="5" spans="1:22" s="7" customFormat="1" ht="12" customHeight="1">
      <c r="A5" s="339" t="s">
        <v>114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1"/>
    </row>
    <row r="6" spans="1:22" ht="32.25" customHeight="1">
      <c r="A6" s="276" t="s">
        <v>115</v>
      </c>
      <c r="B6" s="278" t="s">
        <v>116</v>
      </c>
      <c r="C6" s="280" t="s">
        <v>217</v>
      </c>
      <c r="D6" s="147" t="s">
        <v>164</v>
      </c>
      <c r="E6" s="397">
        <v>2007</v>
      </c>
      <c r="F6" s="397"/>
      <c r="G6" s="397">
        <v>2008</v>
      </c>
      <c r="H6" s="397"/>
      <c r="I6" s="395">
        <v>2009</v>
      </c>
      <c r="J6" s="395"/>
      <c r="K6" s="397">
        <v>2010</v>
      </c>
      <c r="L6" s="397"/>
      <c r="M6" s="397">
        <v>2011</v>
      </c>
      <c r="N6" s="397"/>
      <c r="O6" s="397">
        <v>2012</v>
      </c>
      <c r="P6" s="397"/>
      <c r="Q6" s="395">
        <v>2013</v>
      </c>
      <c r="R6" s="395"/>
      <c r="S6" s="397">
        <v>2014</v>
      </c>
      <c r="T6" s="397"/>
      <c r="U6" s="395">
        <v>2015</v>
      </c>
      <c r="V6" s="396"/>
    </row>
    <row r="7" spans="1:22" ht="12.75" thickBot="1">
      <c r="A7" s="277"/>
      <c r="B7" s="279"/>
      <c r="C7" s="281"/>
      <c r="D7" s="139" t="s">
        <v>165</v>
      </c>
      <c r="E7" s="140" t="s">
        <v>166</v>
      </c>
      <c r="F7" s="140" t="s">
        <v>167</v>
      </c>
      <c r="G7" s="140" t="s">
        <v>166</v>
      </c>
      <c r="H7" s="140" t="s">
        <v>167</v>
      </c>
      <c r="I7" s="140" t="s">
        <v>166</v>
      </c>
      <c r="J7" s="140" t="s">
        <v>167</v>
      </c>
      <c r="K7" s="140" t="s">
        <v>166</v>
      </c>
      <c r="L7" s="140" t="s">
        <v>167</v>
      </c>
      <c r="M7" s="176" t="s">
        <v>166</v>
      </c>
      <c r="N7" s="140" t="s">
        <v>167</v>
      </c>
      <c r="O7" s="140" t="s">
        <v>166</v>
      </c>
      <c r="P7" s="140" t="s">
        <v>167</v>
      </c>
      <c r="Q7" s="141" t="s">
        <v>166</v>
      </c>
      <c r="R7" s="141" t="s">
        <v>167</v>
      </c>
      <c r="S7" s="140" t="s">
        <v>166</v>
      </c>
      <c r="T7" s="140" t="s">
        <v>167</v>
      </c>
      <c r="U7" s="141" t="s">
        <v>166</v>
      </c>
      <c r="V7" s="142" t="s">
        <v>167</v>
      </c>
    </row>
    <row r="8" spans="1:22" ht="12">
      <c r="A8" s="463"/>
      <c r="B8" s="299" t="s">
        <v>25</v>
      </c>
      <c r="C8" s="300" t="s">
        <v>218</v>
      </c>
      <c r="D8" s="126" t="s">
        <v>168</v>
      </c>
      <c r="E8" s="143">
        <v>0</v>
      </c>
      <c r="F8" s="143">
        <v>0</v>
      </c>
      <c r="G8" s="143">
        <v>0</v>
      </c>
      <c r="H8" s="143">
        <v>0</v>
      </c>
      <c r="I8" s="143">
        <v>0</v>
      </c>
      <c r="J8" s="143">
        <v>5</v>
      </c>
      <c r="K8" s="143">
        <v>11</v>
      </c>
      <c r="L8" s="143">
        <v>71</v>
      </c>
      <c r="M8" s="177">
        <v>93</v>
      </c>
      <c r="N8" s="178" t="s">
        <v>163</v>
      </c>
      <c r="O8" s="143" t="s">
        <v>163</v>
      </c>
      <c r="P8" s="143" t="s">
        <v>163</v>
      </c>
      <c r="Q8" s="153" t="s">
        <v>163</v>
      </c>
      <c r="R8" s="153" t="s">
        <v>163</v>
      </c>
      <c r="S8" s="143" t="s">
        <v>163</v>
      </c>
      <c r="T8" s="143" t="s">
        <v>163</v>
      </c>
      <c r="U8" s="153" t="s">
        <v>163</v>
      </c>
      <c r="V8" s="158" t="s">
        <v>163</v>
      </c>
    </row>
    <row r="9" spans="1:22" ht="24">
      <c r="A9" s="464"/>
      <c r="B9" s="241"/>
      <c r="C9" s="258"/>
      <c r="D9" s="2" t="s">
        <v>219</v>
      </c>
      <c r="E9" s="343" t="s">
        <v>163</v>
      </c>
      <c r="F9" s="343"/>
      <c r="G9" s="468" t="s">
        <v>163</v>
      </c>
      <c r="H9" s="468"/>
      <c r="I9" s="343" t="s">
        <v>163</v>
      </c>
      <c r="J9" s="343"/>
      <c r="K9" s="343">
        <v>34</v>
      </c>
      <c r="L9" s="343"/>
      <c r="M9" s="343" t="s">
        <v>163</v>
      </c>
      <c r="N9" s="343"/>
      <c r="O9" s="343" t="s">
        <v>163</v>
      </c>
      <c r="P9" s="343"/>
      <c r="Q9" s="468">
        <v>100</v>
      </c>
      <c r="R9" s="468"/>
      <c r="S9" s="343" t="s">
        <v>163</v>
      </c>
      <c r="T9" s="343"/>
      <c r="U9" s="468">
        <v>106</v>
      </c>
      <c r="V9" s="469"/>
    </row>
    <row r="10" spans="1:22" ht="21.75" customHeight="1" thickBot="1">
      <c r="A10" s="465"/>
      <c r="B10" s="332"/>
      <c r="C10" s="321"/>
      <c r="D10" s="131" t="s">
        <v>220</v>
      </c>
      <c r="E10" s="415">
        <v>0</v>
      </c>
      <c r="F10" s="416"/>
      <c r="G10" s="416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  <c r="T10" s="416"/>
      <c r="U10" s="416"/>
      <c r="V10" s="417"/>
    </row>
    <row r="11" spans="1:22" ht="12">
      <c r="A11" s="463"/>
      <c r="B11" s="299" t="s">
        <v>235</v>
      </c>
      <c r="C11" s="300" t="s">
        <v>237</v>
      </c>
      <c r="D11" s="126" t="s">
        <v>168</v>
      </c>
      <c r="E11" s="143">
        <v>0</v>
      </c>
      <c r="F11" s="143">
        <v>0</v>
      </c>
      <c r="G11" s="143">
        <v>0</v>
      </c>
      <c r="H11" s="143">
        <v>0</v>
      </c>
      <c r="I11" s="143">
        <v>0</v>
      </c>
      <c r="J11" s="179">
        <v>14.14</v>
      </c>
      <c r="K11" s="179">
        <v>24.61</v>
      </c>
      <c r="L11" s="180">
        <v>74.18</v>
      </c>
      <c r="M11" s="181">
        <f>M14+M17</f>
        <v>79.14</v>
      </c>
      <c r="N11" s="143" t="s">
        <v>163</v>
      </c>
      <c r="O11" s="143" t="s">
        <v>163</v>
      </c>
      <c r="P11" s="143" t="s">
        <v>163</v>
      </c>
      <c r="Q11" s="153" t="s">
        <v>163</v>
      </c>
      <c r="R11" s="153" t="s">
        <v>163</v>
      </c>
      <c r="S11" s="143" t="s">
        <v>163</v>
      </c>
      <c r="T11" s="143" t="s">
        <v>163</v>
      </c>
      <c r="U11" s="153" t="s">
        <v>163</v>
      </c>
      <c r="V11" s="158" t="s">
        <v>163</v>
      </c>
    </row>
    <row r="12" spans="1:22" ht="24">
      <c r="A12" s="464"/>
      <c r="B12" s="241"/>
      <c r="C12" s="258"/>
      <c r="D12" s="2" t="s">
        <v>219</v>
      </c>
      <c r="E12" s="343" t="s">
        <v>163</v>
      </c>
      <c r="F12" s="343"/>
      <c r="G12" s="468" t="s">
        <v>163</v>
      </c>
      <c r="H12" s="468"/>
      <c r="I12" s="343" t="s">
        <v>163</v>
      </c>
      <c r="J12" s="343"/>
      <c r="K12" s="482">
        <v>5.5</v>
      </c>
      <c r="L12" s="482"/>
      <c r="M12" s="343" t="s">
        <v>163</v>
      </c>
      <c r="N12" s="343"/>
      <c r="O12" s="343" t="s">
        <v>163</v>
      </c>
      <c r="P12" s="343"/>
      <c r="Q12" s="468">
        <v>7</v>
      </c>
      <c r="R12" s="468"/>
      <c r="S12" s="343" t="s">
        <v>163</v>
      </c>
      <c r="T12" s="343"/>
      <c r="U12" s="468">
        <v>7</v>
      </c>
      <c r="V12" s="469"/>
    </row>
    <row r="13" spans="1:22" ht="22.5" customHeight="1">
      <c r="A13" s="464"/>
      <c r="B13" s="241"/>
      <c r="C13" s="259"/>
      <c r="D13" s="2" t="s">
        <v>220</v>
      </c>
      <c r="E13" s="343">
        <v>0</v>
      </c>
      <c r="F13" s="343"/>
      <c r="G13" s="343"/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4"/>
    </row>
    <row r="14" spans="1:22" ht="12">
      <c r="A14" s="470" t="s">
        <v>454</v>
      </c>
      <c r="B14" s="241" t="s">
        <v>455</v>
      </c>
      <c r="C14" s="264" t="s">
        <v>237</v>
      </c>
      <c r="D14" s="2" t="s">
        <v>168</v>
      </c>
      <c r="E14" s="144">
        <v>0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44">
        <v>0</v>
      </c>
      <c r="M14" s="182">
        <f>M70</f>
        <v>0</v>
      </c>
      <c r="N14" s="144" t="s">
        <v>163</v>
      </c>
      <c r="O14" s="144" t="s">
        <v>163</v>
      </c>
      <c r="P14" s="144" t="s">
        <v>163</v>
      </c>
      <c r="Q14" s="163" t="s">
        <v>163</v>
      </c>
      <c r="R14" s="163" t="s">
        <v>163</v>
      </c>
      <c r="S14" s="144" t="s">
        <v>163</v>
      </c>
      <c r="T14" s="144" t="s">
        <v>163</v>
      </c>
      <c r="U14" s="163" t="s">
        <v>163</v>
      </c>
      <c r="V14" s="168" t="s">
        <v>163</v>
      </c>
    </row>
    <row r="15" spans="1:22" ht="24">
      <c r="A15" s="390"/>
      <c r="B15" s="241"/>
      <c r="C15" s="258"/>
      <c r="D15" s="2" t="s">
        <v>219</v>
      </c>
      <c r="E15" s="343" t="s">
        <v>163</v>
      </c>
      <c r="F15" s="343"/>
      <c r="G15" s="468" t="s">
        <v>163</v>
      </c>
      <c r="H15" s="468"/>
      <c r="I15" s="343" t="s">
        <v>163</v>
      </c>
      <c r="J15" s="343"/>
      <c r="K15" s="343">
        <v>5</v>
      </c>
      <c r="L15" s="343"/>
      <c r="M15" s="343" t="s">
        <v>163</v>
      </c>
      <c r="N15" s="343"/>
      <c r="O15" s="343" t="s">
        <v>163</v>
      </c>
      <c r="P15" s="343"/>
      <c r="Q15" s="468">
        <v>5</v>
      </c>
      <c r="R15" s="468"/>
      <c r="S15" s="343" t="s">
        <v>163</v>
      </c>
      <c r="T15" s="343"/>
      <c r="U15" s="468">
        <v>5</v>
      </c>
      <c r="V15" s="469"/>
    </row>
    <row r="16" spans="1:22" ht="23.25" customHeight="1">
      <c r="A16" s="390"/>
      <c r="B16" s="241"/>
      <c r="C16" s="259"/>
      <c r="D16" s="2" t="s">
        <v>220</v>
      </c>
      <c r="E16" s="343">
        <v>0</v>
      </c>
      <c r="F16" s="343"/>
      <c r="G16" s="343"/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4"/>
    </row>
    <row r="17" spans="1:22" ht="12">
      <c r="A17" s="470" t="s">
        <v>456</v>
      </c>
      <c r="B17" s="241" t="s">
        <v>457</v>
      </c>
      <c r="C17" s="264" t="s">
        <v>237</v>
      </c>
      <c r="D17" s="2" t="s">
        <v>168</v>
      </c>
      <c r="E17" s="144">
        <v>0</v>
      </c>
      <c r="F17" s="144">
        <v>0</v>
      </c>
      <c r="G17" s="144">
        <v>0</v>
      </c>
      <c r="H17" s="144">
        <v>0</v>
      </c>
      <c r="I17" s="144">
        <v>0</v>
      </c>
      <c r="J17" s="144">
        <v>14.14</v>
      </c>
      <c r="K17" s="183">
        <v>24.61</v>
      </c>
      <c r="L17" s="184">
        <v>74.18</v>
      </c>
      <c r="M17" s="182">
        <f>M92</f>
        <v>79.14</v>
      </c>
      <c r="N17" s="144" t="s">
        <v>163</v>
      </c>
      <c r="O17" s="144" t="s">
        <v>163</v>
      </c>
      <c r="P17" s="144" t="s">
        <v>163</v>
      </c>
      <c r="Q17" s="163" t="s">
        <v>163</v>
      </c>
      <c r="R17" s="163" t="s">
        <v>163</v>
      </c>
      <c r="S17" s="144" t="s">
        <v>163</v>
      </c>
      <c r="T17" s="144" t="s">
        <v>163</v>
      </c>
      <c r="U17" s="163" t="s">
        <v>163</v>
      </c>
      <c r="V17" s="168" t="s">
        <v>163</v>
      </c>
    </row>
    <row r="18" spans="1:22" ht="24">
      <c r="A18" s="390"/>
      <c r="B18" s="241"/>
      <c r="C18" s="258"/>
      <c r="D18" s="2" t="s">
        <v>219</v>
      </c>
      <c r="E18" s="343" t="s">
        <v>163</v>
      </c>
      <c r="F18" s="343"/>
      <c r="G18" s="468" t="s">
        <v>163</v>
      </c>
      <c r="H18" s="468"/>
      <c r="I18" s="343" t="s">
        <v>163</v>
      </c>
      <c r="J18" s="343"/>
      <c r="K18" s="482">
        <v>0.5</v>
      </c>
      <c r="L18" s="482"/>
      <c r="M18" s="343" t="s">
        <v>163</v>
      </c>
      <c r="N18" s="343"/>
      <c r="O18" s="343" t="s">
        <v>163</v>
      </c>
      <c r="P18" s="343"/>
      <c r="Q18" s="468">
        <v>2</v>
      </c>
      <c r="R18" s="468"/>
      <c r="S18" s="343" t="s">
        <v>163</v>
      </c>
      <c r="T18" s="343"/>
      <c r="U18" s="468">
        <v>2</v>
      </c>
      <c r="V18" s="469"/>
    </row>
    <row r="19" spans="1:22" ht="21.75" customHeight="1" thickBot="1">
      <c r="A19" s="391"/>
      <c r="B19" s="332"/>
      <c r="C19" s="321"/>
      <c r="D19" s="131" t="s">
        <v>220</v>
      </c>
      <c r="E19" s="415">
        <v>0</v>
      </c>
      <c r="F19" s="416"/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7"/>
    </row>
    <row r="20" spans="1:22" ht="12">
      <c r="A20" s="389"/>
      <c r="B20" s="299" t="s">
        <v>236</v>
      </c>
      <c r="C20" s="300" t="s">
        <v>237</v>
      </c>
      <c r="D20" s="126" t="s">
        <v>168</v>
      </c>
      <c r="E20" s="143">
        <v>0</v>
      </c>
      <c r="F20" s="143">
        <v>0</v>
      </c>
      <c r="G20" s="143">
        <v>0</v>
      </c>
      <c r="H20" s="143">
        <v>0</v>
      </c>
      <c r="I20" s="143">
        <v>0</v>
      </c>
      <c r="J20" s="179">
        <v>0.19</v>
      </c>
      <c r="K20" s="179">
        <v>2.66</v>
      </c>
      <c r="L20" s="180">
        <v>87.55</v>
      </c>
      <c r="M20" s="181">
        <f>M26+M23</f>
        <v>134.67000000000002</v>
      </c>
      <c r="N20" s="143" t="s">
        <v>163</v>
      </c>
      <c r="O20" s="143" t="s">
        <v>163</v>
      </c>
      <c r="P20" s="143" t="s">
        <v>163</v>
      </c>
      <c r="Q20" s="153" t="s">
        <v>163</v>
      </c>
      <c r="R20" s="153" t="s">
        <v>163</v>
      </c>
      <c r="S20" s="143" t="s">
        <v>163</v>
      </c>
      <c r="T20" s="143" t="s">
        <v>163</v>
      </c>
      <c r="U20" s="153" t="s">
        <v>163</v>
      </c>
      <c r="V20" s="158" t="s">
        <v>163</v>
      </c>
    </row>
    <row r="21" spans="1:22" ht="24">
      <c r="A21" s="390"/>
      <c r="B21" s="241"/>
      <c r="C21" s="258"/>
      <c r="D21" s="2" t="s">
        <v>219</v>
      </c>
      <c r="E21" s="343" t="s">
        <v>163</v>
      </c>
      <c r="F21" s="343"/>
      <c r="G21" s="468" t="s">
        <v>163</v>
      </c>
      <c r="H21" s="468"/>
      <c r="I21" s="343" t="s">
        <v>163</v>
      </c>
      <c r="J21" s="343"/>
      <c r="K21" s="343">
        <v>290</v>
      </c>
      <c r="L21" s="343"/>
      <c r="M21" s="343" t="s">
        <v>163</v>
      </c>
      <c r="N21" s="343"/>
      <c r="O21" s="343" t="s">
        <v>163</v>
      </c>
      <c r="P21" s="343"/>
      <c r="Q21" s="468">
        <v>560</v>
      </c>
      <c r="R21" s="468"/>
      <c r="S21" s="343" t="s">
        <v>163</v>
      </c>
      <c r="T21" s="343"/>
      <c r="U21" s="468">
        <v>580</v>
      </c>
      <c r="V21" s="469"/>
    </row>
    <row r="22" spans="1:22" ht="22.5" customHeight="1">
      <c r="A22" s="390"/>
      <c r="B22" s="241"/>
      <c r="C22" s="259"/>
      <c r="D22" s="2" t="s">
        <v>220</v>
      </c>
      <c r="E22" s="437">
        <v>0</v>
      </c>
      <c r="F22" s="438"/>
      <c r="G22" s="438"/>
      <c r="H22" s="438"/>
      <c r="I22" s="438"/>
      <c r="J22" s="438"/>
      <c r="K22" s="438"/>
      <c r="L22" s="438"/>
      <c r="M22" s="438"/>
      <c r="N22" s="438"/>
      <c r="O22" s="438"/>
      <c r="P22" s="438"/>
      <c r="Q22" s="438"/>
      <c r="R22" s="438"/>
      <c r="S22" s="438"/>
      <c r="T22" s="438"/>
      <c r="U22" s="438"/>
      <c r="V22" s="439"/>
    </row>
    <row r="23" spans="1:22" ht="12">
      <c r="A23" s="470" t="s">
        <v>458</v>
      </c>
      <c r="B23" s="241" t="s">
        <v>455</v>
      </c>
      <c r="C23" s="264" t="s">
        <v>237</v>
      </c>
      <c r="D23" s="2" t="s">
        <v>168</v>
      </c>
      <c r="E23" s="144">
        <v>0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44">
        <v>0</v>
      </c>
      <c r="L23" s="184">
        <v>0.43</v>
      </c>
      <c r="M23" s="182">
        <v>0.56</v>
      </c>
      <c r="N23" s="144" t="s">
        <v>163</v>
      </c>
      <c r="O23" s="144" t="s">
        <v>163</v>
      </c>
      <c r="P23" s="144" t="s">
        <v>163</v>
      </c>
      <c r="Q23" s="163" t="s">
        <v>163</v>
      </c>
      <c r="R23" s="163" t="s">
        <v>163</v>
      </c>
      <c r="S23" s="144" t="s">
        <v>163</v>
      </c>
      <c r="T23" s="144" t="s">
        <v>163</v>
      </c>
      <c r="U23" s="163" t="s">
        <v>163</v>
      </c>
      <c r="V23" s="168" t="s">
        <v>163</v>
      </c>
    </row>
    <row r="24" spans="1:22" ht="24">
      <c r="A24" s="390"/>
      <c r="B24" s="241"/>
      <c r="C24" s="258"/>
      <c r="D24" s="2" t="s">
        <v>219</v>
      </c>
      <c r="E24" s="343" t="s">
        <v>163</v>
      </c>
      <c r="F24" s="343"/>
      <c r="G24" s="468" t="s">
        <v>163</v>
      </c>
      <c r="H24" s="468"/>
      <c r="I24" s="343" t="s">
        <v>163</v>
      </c>
      <c r="J24" s="343"/>
      <c r="K24" s="343">
        <v>160</v>
      </c>
      <c r="L24" s="343"/>
      <c r="M24" s="343" t="s">
        <v>163</v>
      </c>
      <c r="N24" s="343"/>
      <c r="O24" s="343" t="s">
        <v>163</v>
      </c>
      <c r="P24" s="343"/>
      <c r="Q24" s="468">
        <v>160</v>
      </c>
      <c r="R24" s="468"/>
      <c r="S24" s="343" t="s">
        <v>163</v>
      </c>
      <c r="T24" s="343"/>
      <c r="U24" s="468">
        <v>160</v>
      </c>
      <c r="V24" s="469"/>
    </row>
    <row r="25" spans="1:22" ht="21.75" customHeight="1">
      <c r="A25" s="390"/>
      <c r="B25" s="241"/>
      <c r="C25" s="259"/>
      <c r="D25" s="2" t="s">
        <v>220</v>
      </c>
      <c r="E25" s="437">
        <v>0</v>
      </c>
      <c r="F25" s="438"/>
      <c r="G25" s="438"/>
      <c r="H25" s="438"/>
      <c r="I25" s="438"/>
      <c r="J25" s="438"/>
      <c r="K25" s="438"/>
      <c r="L25" s="438"/>
      <c r="M25" s="438"/>
      <c r="N25" s="438"/>
      <c r="O25" s="438"/>
      <c r="P25" s="438"/>
      <c r="Q25" s="438"/>
      <c r="R25" s="438"/>
      <c r="S25" s="438"/>
      <c r="T25" s="438"/>
      <c r="U25" s="438"/>
      <c r="V25" s="439"/>
    </row>
    <row r="26" spans="1:22" ht="12">
      <c r="A26" s="470" t="s">
        <v>459</v>
      </c>
      <c r="B26" s="241" t="s">
        <v>457</v>
      </c>
      <c r="C26" s="264" t="s">
        <v>237</v>
      </c>
      <c r="D26" s="2" t="s">
        <v>168</v>
      </c>
      <c r="E26" s="144">
        <v>0</v>
      </c>
      <c r="F26" s="144">
        <v>0</v>
      </c>
      <c r="G26" s="144">
        <v>0</v>
      </c>
      <c r="H26" s="144">
        <v>0</v>
      </c>
      <c r="I26" s="144">
        <v>0</v>
      </c>
      <c r="J26" s="183">
        <v>0.19</v>
      </c>
      <c r="K26" s="183">
        <v>2.66</v>
      </c>
      <c r="L26" s="184">
        <v>87.12</v>
      </c>
      <c r="M26" s="182">
        <v>134.11</v>
      </c>
      <c r="N26" s="144" t="s">
        <v>163</v>
      </c>
      <c r="O26" s="144" t="s">
        <v>163</v>
      </c>
      <c r="P26" s="144" t="s">
        <v>163</v>
      </c>
      <c r="Q26" s="163" t="s">
        <v>163</v>
      </c>
      <c r="R26" s="163" t="s">
        <v>163</v>
      </c>
      <c r="S26" s="144" t="s">
        <v>163</v>
      </c>
      <c r="T26" s="144" t="s">
        <v>163</v>
      </c>
      <c r="U26" s="163" t="s">
        <v>163</v>
      </c>
      <c r="V26" s="168" t="s">
        <v>163</v>
      </c>
    </row>
    <row r="27" spans="1:22" ht="24">
      <c r="A27" s="390"/>
      <c r="B27" s="241"/>
      <c r="C27" s="258"/>
      <c r="D27" s="2" t="s">
        <v>219</v>
      </c>
      <c r="E27" s="343" t="s">
        <v>163</v>
      </c>
      <c r="F27" s="343"/>
      <c r="G27" s="468" t="s">
        <v>163</v>
      </c>
      <c r="H27" s="468"/>
      <c r="I27" s="343" t="s">
        <v>163</v>
      </c>
      <c r="J27" s="343"/>
      <c r="K27" s="343">
        <v>130</v>
      </c>
      <c r="L27" s="343"/>
      <c r="M27" s="343" t="s">
        <v>163</v>
      </c>
      <c r="N27" s="343"/>
      <c r="O27" s="343" t="s">
        <v>163</v>
      </c>
      <c r="P27" s="343"/>
      <c r="Q27" s="468">
        <v>400</v>
      </c>
      <c r="R27" s="468"/>
      <c r="S27" s="343" t="s">
        <v>163</v>
      </c>
      <c r="T27" s="343"/>
      <c r="U27" s="468">
        <v>420</v>
      </c>
      <c r="V27" s="469"/>
    </row>
    <row r="28" spans="1:22" ht="21" customHeight="1" thickBot="1">
      <c r="A28" s="391"/>
      <c r="B28" s="332"/>
      <c r="C28" s="321"/>
      <c r="D28" s="131" t="s">
        <v>220</v>
      </c>
      <c r="E28" s="415">
        <v>0</v>
      </c>
      <c r="F28" s="416"/>
      <c r="G28" s="416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  <c r="T28" s="416"/>
      <c r="U28" s="416"/>
      <c r="V28" s="417"/>
    </row>
    <row r="29" spans="1:22" ht="12">
      <c r="A29" s="389"/>
      <c r="B29" s="299" t="s">
        <v>238</v>
      </c>
      <c r="C29" s="300" t="s">
        <v>237</v>
      </c>
      <c r="D29" s="126" t="s">
        <v>168</v>
      </c>
      <c r="E29" s="143">
        <v>0</v>
      </c>
      <c r="F29" s="143">
        <v>0</v>
      </c>
      <c r="G29" s="143">
        <v>0</v>
      </c>
      <c r="H29" s="143">
        <v>0</v>
      </c>
      <c r="I29" s="143">
        <v>0</v>
      </c>
      <c r="J29" s="143">
        <v>0</v>
      </c>
      <c r="K29" s="143">
        <v>0</v>
      </c>
      <c r="L29" s="143">
        <v>0</v>
      </c>
      <c r="M29" s="177">
        <v>0</v>
      </c>
      <c r="N29" s="178" t="s">
        <v>163</v>
      </c>
      <c r="O29" s="143" t="s">
        <v>163</v>
      </c>
      <c r="P29" s="143" t="s">
        <v>163</v>
      </c>
      <c r="Q29" s="153" t="s">
        <v>163</v>
      </c>
      <c r="R29" s="153" t="s">
        <v>163</v>
      </c>
      <c r="S29" s="143" t="s">
        <v>163</v>
      </c>
      <c r="T29" s="143" t="s">
        <v>163</v>
      </c>
      <c r="U29" s="153" t="s">
        <v>163</v>
      </c>
      <c r="V29" s="158" t="s">
        <v>163</v>
      </c>
    </row>
    <row r="30" spans="1:22" ht="24">
      <c r="A30" s="390"/>
      <c r="B30" s="241"/>
      <c r="C30" s="258"/>
      <c r="D30" s="2" t="s">
        <v>219</v>
      </c>
      <c r="E30" s="239" t="s">
        <v>163</v>
      </c>
      <c r="F30" s="239"/>
      <c r="G30" s="242" t="s">
        <v>163</v>
      </c>
      <c r="H30" s="242"/>
      <c r="I30" s="239" t="s">
        <v>163</v>
      </c>
      <c r="J30" s="239"/>
      <c r="K30" s="239">
        <v>0</v>
      </c>
      <c r="L30" s="239"/>
      <c r="M30" s="239" t="s">
        <v>163</v>
      </c>
      <c r="N30" s="239"/>
      <c r="O30" s="239" t="s">
        <v>163</v>
      </c>
      <c r="P30" s="239"/>
      <c r="Q30" s="242">
        <v>3</v>
      </c>
      <c r="R30" s="242"/>
      <c r="S30" s="239" t="s">
        <v>163</v>
      </c>
      <c r="T30" s="239"/>
      <c r="U30" s="242">
        <v>3</v>
      </c>
      <c r="V30" s="243"/>
    </row>
    <row r="31" spans="1:22" ht="24.75" thickBot="1">
      <c r="A31" s="391"/>
      <c r="B31" s="332"/>
      <c r="C31" s="321"/>
      <c r="D31" s="131" t="s">
        <v>220</v>
      </c>
      <c r="E31" s="415">
        <v>0</v>
      </c>
      <c r="F31" s="416"/>
      <c r="G31" s="416"/>
      <c r="H31" s="416"/>
      <c r="I31" s="416"/>
      <c r="J31" s="416"/>
      <c r="K31" s="416"/>
      <c r="L31" s="416"/>
      <c r="M31" s="416"/>
      <c r="N31" s="416"/>
      <c r="O31" s="416"/>
      <c r="P31" s="416"/>
      <c r="Q31" s="416"/>
      <c r="R31" s="416"/>
      <c r="S31" s="416"/>
      <c r="T31" s="416"/>
      <c r="U31" s="416"/>
      <c r="V31" s="417"/>
    </row>
    <row r="32" spans="1:22" ht="12">
      <c r="A32" s="389"/>
      <c r="B32" s="299" t="s">
        <v>239</v>
      </c>
      <c r="C32" s="300" t="s">
        <v>237</v>
      </c>
      <c r="D32" s="126" t="s">
        <v>168</v>
      </c>
      <c r="E32" s="143">
        <v>0</v>
      </c>
      <c r="F32" s="143">
        <v>0</v>
      </c>
      <c r="G32" s="143">
        <v>0</v>
      </c>
      <c r="H32" s="143">
        <v>0</v>
      </c>
      <c r="I32" s="143">
        <v>0</v>
      </c>
      <c r="J32" s="143">
        <v>0</v>
      </c>
      <c r="K32" s="143">
        <v>0</v>
      </c>
      <c r="L32" s="143">
        <v>0</v>
      </c>
      <c r="M32" s="177">
        <v>0</v>
      </c>
      <c r="N32" s="143" t="s">
        <v>163</v>
      </c>
      <c r="O32" s="143" t="s">
        <v>163</v>
      </c>
      <c r="P32" s="143" t="s">
        <v>163</v>
      </c>
      <c r="Q32" s="153" t="s">
        <v>163</v>
      </c>
      <c r="R32" s="153" t="s">
        <v>163</v>
      </c>
      <c r="S32" s="143" t="s">
        <v>163</v>
      </c>
      <c r="T32" s="143" t="s">
        <v>163</v>
      </c>
      <c r="U32" s="153" t="s">
        <v>163</v>
      </c>
      <c r="V32" s="158" t="s">
        <v>163</v>
      </c>
    </row>
    <row r="33" spans="1:22" ht="24">
      <c r="A33" s="390"/>
      <c r="B33" s="241"/>
      <c r="C33" s="258"/>
      <c r="D33" s="2" t="s">
        <v>219</v>
      </c>
      <c r="E33" s="343" t="s">
        <v>163</v>
      </c>
      <c r="F33" s="343"/>
      <c r="G33" s="468" t="s">
        <v>163</v>
      </c>
      <c r="H33" s="468"/>
      <c r="I33" s="343" t="s">
        <v>163</v>
      </c>
      <c r="J33" s="343"/>
      <c r="K33" s="343">
        <v>10</v>
      </c>
      <c r="L33" s="343"/>
      <c r="M33" s="343" t="s">
        <v>163</v>
      </c>
      <c r="N33" s="343"/>
      <c r="O33" s="343" t="s">
        <v>163</v>
      </c>
      <c r="P33" s="343"/>
      <c r="Q33" s="468">
        <v>60</v>
      </c>
      <c r="R33" s="468"/>
      <c r="S33" s="343" t="s">
        <v>163</v>
      </c>
      <c r="T33" s="343"/>
      <c r="U33" s="468">
        <v>60</v>
      </c>
      <c r="V33" s="469"/>
    </row>
    <row r="34" spans="1:22" ht="21.75" customHeight="1" thickBot="1">
      <c r="A34" s="391"/>
      <c r="B34" s="332"/>
      <c r="C34" s="321"/>
      <c r="D34" s="131" t="s">
        <v>220</v>
      </c>
      <c r="E34" s="415">
        <v>0</v>
      </c>
      <c r="F34" s="416"/>
      <c r="G34" s="416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  <c r="T34" s="416"/>
      <c r="U34" s="416"/>
      <c r="V34" s="417"/>
    </row>
    <row r="35" spans="1:22" ht="12">
      <c r="A35" s="389"/>
      <c r="B35" s="299" t="s">
        <v>240</v>
      </c>
      <c r="C35" s="300" t="s">
        <v>218</v>
      </c>
      <c r="D35" s="126" t="s">
        <v>168</v>
      </c>
      <c r="E35" s="143">
        <v>0</v>
      </c>
      <c r="F35" s="143">
        <v>0</v>
      </c>
      <c r="G35" s="143">
        <v>0</v>
      </c>
      <c r="H35" s="143">
        <v>0</v>
      </c>
      <c r="I35" s="143">
        <v>0</v>
      </c>
      <c r="J35" s="143">
        <v>0</v>
      </c>
      <c r="K35" s="143">
        <v>0</v>
      </c>
      <c r="L35" s="143">
        <v>0</v>
      </c>
      <c r="M35" s="177">
        <v>0</v>
      </c>
      <c r="N35" s="143" t="s">
        <v>163</v>
      </c>
      <c r="O35" s="143" t="s">
        <v>163</v>
      </c>
      <c r="P35" s="143" t="s">
        <v>163</v>
      </c>
      <c r="Q35" s="153" t="s">
        <v>163</v>
      </c>
      <c r="R35" s="153" t="s">
        <v>163</v>
      </c>
      <c r="S35" s="143" t="s">
        <v>163</v>
      </c>
      <c r="T35" s="143" t="s">
        <v>163</v>
      </c>
      <c r="U35" s="153" t="s">
        <v>163</v>
      </c>
      <c r="V35" s="158" t="s">
        <v>163</v>
      </c>
    </row>
    <row r="36" spans="1:22" ht="24">
      <c r="A36" s="390"/>
      <c r="B36" s="241"/>
      <c r="C36" s="258"/>
      <c r="D36" s="2" t="s">
        <v>219</v>
      </c>
      <c r="E36" s="343" t="s">
        <v>163</v>
      </c>
      <c r="F36" s="343"/>
      <c r="G36" s="468" t="s">
        <v>163</v>
      </c>
      <c r="H36" s="468"/>
      <c r="I36" s="343" t="s">
        <v>163</v>
      </c>
      <c r="J36" s="343"/>
      <c r="K36" s="343">
        <v>25</v>
      </c>
      <c r="L36" s="343"/>
      <c r="M36" s="343" t="s">
        <v>163</v>
      </c>
      <c r="N36" s="343"/>
      <c r="O36" s="343" t="s">
        <v>163</v>
      </c>
      <c r="P36" s="343"/>
      <c r="Q36" s="468">
        <v>100</v>
      </c>
      <c r="R36" s="468"/>
      <c r="S36" s="343" t="s">
        <v>163</v>
      </c>
      <c r="T36" s="343"/>
      <c r="U36" s="468">
        <v>110</v>
      </c>
      <c r="V36" s="469"/>
    </row>
    <row r="37" spans="1:22" ht="24.75" thickBot="1">
      <c r="A37" s="391"/>
      <c r="B37" s="332"/>
      <c r="C37" s="321"/>
      <c r="D37" s="131" t="s">
        <v>220</v>
      </c>
      <c r="E37" s="415">
        <v>0</v>
      </c>
      <c r="F37" s="416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7"/>
    </row>
    <row r="38" spans="1:22" ht="12">
      <c r="A38" s="389"/>
      <c r="B38" s="299" t="s">
        <v>26</v>
      </c>
      <c r="C38" s="300" t="s">
        <v>218</v>
      </c>
      <c r="D38" s="126" t="s">
        <v>168</v>
      </c>
      <c r="E38" s="143">
        <v>0</v>
      </c>
      <c r="F38" s="143">
        <v>0</v>
      </c>
      <c r="G38" s="143">
        <v>0</v>
      </c>
      <c r="H38" s="143">
        <v>0</v>
      </c>
      <c r="I38" s="143">
        <v>0</v>
      </c>
      <c r="J38" s="143">
        <v>0</v>
      </c>
      <c r="K38" s="143">
        <v>0</v>
      </c>
      <c r="L38" s="143">
        <v>0</v>
      </c>
      <c r="M38" s="177">
        <v>0</v>
      </c>
      <c r="N38" s="143" t="s">
        <v>163</v>
      </c>
      <c r="O38" s="143" t="s">
        <v>163</v>
      </c>
      <c r="P38" s="143" t="s">
        <v>163</v>
      </c>
      <c r="Q38" s="153" t="s">
        <v>163</v>
      </c>
      <c r="R38" s="153" t="s">
        <v>163</v>
      </c>
      <c r="S38" s="143" t="s">
        <v>163</v>
      </c>
      <c r="T38" s="143" t="s">
        <v>163</v>
      </c>
      <c r="U38" s="153" t="s">
        <v>163</v>
      </c>
      <c r="V38" s="158" t="s">
        <v>163</v>
      </c>
    </row>
    <row r="39" spans="1:22" ht="24">
      <c r="A39" s="390"/>
      <c r="B39" s="241"/>
      <c r="C39" s="258"/>
      <c r="D39" s="2" t="s">
        <v>219</v>
      </c>
      <c r="E39" s="239" t="s">
        <v>163</v>
      </c>
      <c r="F39" s="239"/>
      <c r="G39" s="242" t="s">
        <v>163</v>
      </c>
      <c r="H39" s="242"/>
      <c r="I39" s="239" t="s">
        <v>163</v>
      </c>
      <c r="J39" s="239"/>
      <c r="K39" s="239">
        <v>1300</v>
      </c>
      <c r="L39" s="239"/>
      <c r="M39" s="239" t="s">
        <v>163</v>
      </c>
      <c r="N39" s="239"/>
      <c r="O39" s="239" t="s">
        <v>163</v>
      </c>
      <c r="P39" s="239"/>
      <c r="Q39" s="242">
        <v>5000</v>
      </c>
      <c r="R39" s="242"/>
      <c r="S39" s="239" t="s">
        <v>163</v>
      </c>
      <c r="T39" s="239"/>
      <c r="U39" s="242">
        <v>5500</v>
      </c>
      <c r="V39" s="243"/>
    </row>
    <row r="40" spans="1:22" ht="24.75" thickBot="1">
      <c r="A40" s="391"/>
      <c r="B40" s="332"/>
      <c r="C40" s="321"/>
      <c r="D40" s="131" t="s">
        <v>220</v>
      </c>
      <c r="E40" s="326">
        <v>0</v>
      </c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  <c r="U40" s="327"/>
      <c r="V40" s="328"/>
    </row>
    <row r="41" spans="1:22" s="7" customFormat="1" ht="12.75">
      <c r="A41" s="246" t="s">
        <v>202</v>
      </c>
      <c r="B41" s="247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8"/>
    </row>
    <row r="42" spans="1:22" ht="12" customHeight="1">
      <c r="A42" s="276" t="s">
        <v>115</v>
      </c>
      <c r="B42" s="278" t="s">
        <v>116</v>
      </c>
      <c r="C42" s="280" t="s">
        <v>217</v>
      </c>
      <c r="D42" s="147" t="s">
        <v>164</v>
      </c>
      <c r="E42" s="397">
        <v>2007</v>
      </c>
      <c r="F42" s="397"/>
      <c r="G42" s="397">
        <v>2008</v>
      </c>
      <c r="H42" s="397"/>
      <c r="I42" s="395">
        <v>2009</v>
      </c>
      <c r="J42" s="395"/>
      <c r="K42" s="397">
        <v>2010</v>
      </c>
      <c r="L42" s="397"/>
      <c r="M42" s="397">
        <v>2011</v>
      </c>
      <c r="N42" s="397"/>
      <c r="O42" s="397">
        <v>2012</v>
      </c>
      <c r="P42" s="397"/>
      <c r="Q42" s="395">
        <v>2013</v>
      </c>
      <c r="R42" s="395"/>
      <c r="S42" s="397">
        <v>2014</v>
      </c>
      <c r="T42" s="397"/>
      <c r="U42" s="395">
        <v>2015</v>
      </c>
      <c r="V42" s="396"/>
    </row>
    <row r="43" spans="1:22" ht="12.75" thickBot="1">
      <c r="A43" s="277"/>
      <c r="B43" s="279"/>
      <c r="C43" s="281"/>
      <c r="D43" s="139" t="s">
        <v>165</v>
      </c>
      <c r="E43" s="140" t="s">
        <v>166</v>
      </c>
      <c r="F43" s="140" t="s">
        <v>167</v>
      </c>
      <c r="G43" s="140" t="s">
        <v>166</v>
      </c>
      <c r="H43" s="140" t="s">
        <v>167</v>
      </c>
      <c r="I43" s="140" t="s">
        <v>166</v>
      </c>
      <c r="J43" s="140" t="s">
        <v>167</v>
      </c>
      <c r="K43" s="140" t="s">
        <v>166</v>
      </c>
      <c r="L43" s="140" t="s">
        <v>167</v>
      </c>
      <c r="M43" s="176" t="s">
        <v>166</v>
      </c>
      <c r="N43" s="140" t="s">
        <v>167</v>
      </c>
      <c r="O43" s="140" t="s">
        <v>166</v>
      </c>
      <c r="P43" s="140" t="s">
        <v>167</v>
      </c>
      <c r="Q43" s="141" t="s">
        <v>166</v>
      </c>
      <c r="R43" s="141" t="s">
        <v>167</v>
      </c>
      <c r="S43" s="140" t="s">
        <v>166</v>
      </c>
      <c r="T43" s="140" t="s">
        <v>167</v>
      </c>
      <c r="U43" s="141" t="s">
        <v>166</v>
      </c>
      <c r="V43" s="142" t="s">
        <v>167</v>
      </c>
    </row>
    <row r="44" spans="1:22" ht="12">
      <c r="A44" s="473" t="s">
        <v>460</v>
      </c>
      <c r="B44" s="299" t="s">
        <v>461</v>
      </c>
      <c r="C44" s="300" t="s">
        <v>251</v>
      </c>
      <c r="D44" s="157" t="s">
        <v>168</v>
      </c>
      <c r="E44" s="143">
        <v>0</v>
      </c>
      <c r="F44" s="143">
        <v>0</v>
      </c>
      <c r="G44" s="143">
        <v>0</v>
      </c>
      <c r="H44" s="143">
        <v>0</v>
      </c>
      <c r="I44" s="143">
        <v>0</v>
      </c>
      <c r="J44" s="143">
        <v>0</v>
      </c>
      <c r="K44" s="180">
        <v>11003.29</v>
      </c>
      <c r="L44" s="180">
        <v>2225480.47</v>
      </c>
      <c r="M44" s="156">
        <f>M79+M101</f>
        <v>3432359.73</v>
      </c>
      <c r="N44" s="180" t="s">
        <v>163</v>
      </c>
      <c r="O44" s="180" t="s">
        <v>163</v>
      </c>
      <c r="P44" s="180" t="s">
        <v>163</v>
      </c>
      <c r="Q44" s="156" t="s">
        <v>163</v>
      </c>
      <c r="R44" s="156" t="s">
        <v>163</v>
      </c>
      <c r="S44" s="180" t="s">
        <v>163</v>
      </c>
      <c r="T44" s="180" t="s">
        <v>163</v>
      </c>
      <c r="U44" s="156" t="s">
        <v>163</v>
      </c>
      <c r="V44" s="185" t="s">
        <v>163</v>
      </c>
    </row>
    <row r="45" spans="1:22" ht="24">
      <c r="A45" s="474"/>
      <c r="B45" s="241"/>
      <c r="C45" s="258"/>
      <c r="D45" s="159" t="s">
        <v>219</v>
      </c>
      <c r="E45" s="343" t="s">
        <v>163</v>
      </c>
      <c r="F45" s="343"/>
      <c r="G45" s="468" t="s">
        <v>163</v>
      </c>
      <c r="H45" s="468"/>
      <c r="I45" s="343" t="s">
        <v>163</v>
      </c>
      <c r="J45" s="343"/>
      <c r="K45" s="471">
        <f>K80+K102</f>
        <v>506736.38</v>
      </c>
      <c r="L45" s="472"/>
      <c r="M45" s="343" t="s">
        <v>163</v>
      </c>
      <c r="N45" s="343"/>
      <c r="O45" s="343" t="s">
        <v>163</v>
      </c>
      <c r="P45" s="343"/>
      <c r="Q45" s="466">
        <f>Q80+Q102</f>
        <v>22235614.660000004</v>
      </c>
      <c r="R45" s="467"/>
      <c r="S45" s="462" t="s">
        <v>163</v>
      </c>
      <c r="T45" s="462"/>
      <c r="U45" s="466">
        <f>U80+U102</f>
        <v>66084735.01</v>
      </c>
      <c r="V45" s="483"/>
    </row>
    <row r="46" spans="1:22" ht="38.25" customHeight="1">
      <c r="A46" s="474"/>
      <c r="B46" s="241"/>
      <c r="C46" s="259"/>
      <c r="D46" s="159" t="s">
        <v>220</v>
      </c>
      <c r="E46" s="437">
        <v>0</v>
      </c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9"/>
    </row>
    <row r="47" spans="1:22" ht="12">
      <c r="A47" s="486" t="s">
        <v>462</v>
      </c>
      <c r="B47" s="257" t="s">
        <v>463</v>
      </c>
      <c r="C47" s="258" t="s">
        <v>251</v>
      </c>
      <c r="D47" s="186" t="s">
        <v>168</v>
      </c>
      <c r="E47" s="161">
        <v>0</v>
      </c>
      <c r="F47" s="161">
        <v>0</v>
      </c>
      <c r="G47" s="161">
        <v>0</v>
      </c>
      <c r="H47" s="161">
        <v>0</v>
      </c>
      <c r="I47" s="161">
        <v>0</v>
      </c>
      <c r="J47" s="161">
        <v>0</v>
      </c>
      <c r="K47" s="187">
        <v>1522.25</v>
      </c>
      <c r="L47" s="187">
        <v>630333.43</v>
      </c>
      <c r="M47" s="188">
        <f>M82+M104</f>
        <v>825872.0299999999</v>
      </c>
      <c r="N47" s="161" t="s">
        <v>163</v>
      </c>
      <c r="O47" s="161" t="s">
        <v>163</v>
      </c>
      <c r="P47" s="161" t="s">
        <v>163</v>
      </c>
      <c r="Q47" s="169" t="s">
        <v>163</v>
      </c>
      <c r="R47" s="169" t="s">
        <v>163</v>
      </c>
      <c r="S47" s="161" t="s">
        <v>163</v>
      </c>
      <c r="T47" s="161" t="s">
        <v>163</v>
      </c>
      <c r="U47" s="169" t="s">
        <v>163</v>
      </c>
      <c r="V47" s="170" t="s">
        <v>163</v>
      </c>
    </row>
    <row r="48" spans="1:22" ht="24">
      <c r="A48" s="474"/>
      <c r="B48" s="241"/>
      <c r="C48" s="258"/>
      <c r="D48" s="159" t="s">
        <v>219</v>
      </c>
      <c r="E48" s="343" t="s">
        <v>163</v>
      </c>
      <c r="F48" s="343"/>
      <c r="G48" s="468" t="s">
        <v>163</v>
      </c>
      <c r="H48" s="468"/>
      <c r="I48" s="343" t="s">
        <v>163</v>
      </c>
      <c r="J48" s="343"/>
      <c r="K48" s="471">
        <f>K83+K105</f>
        <v>1269771.88</v>
      </c>
      <c r="L48" s="472"/>
      <c r="M48" s="343" t="s">
        <v>163</v>
      </c>
      <c r="N48" s="343"/>
      <c r="O48" s="343" t="s">
        <v>163</v>
      </c>
      <c r="P48" s="343"/>
      <c r="Q48" s="466">
        <f>Q83+Q105</f>
        <v>6473497.609999999</v>
      </c>
      <c r="R48" s="467"/>
      <c r="S48" s="462" t="s">
        <v>163</v>
      </c>
      <c r="T48" s="462"/>
      <c r="U48" s="466">
        <f>U83+U105</f>
        <v>17839665.560000002</v>
      </c>
      <c r="V48" s="483"/>
    </row>
    <row r="49" spans="1:22" ht="38.25" customHeight="1" thickBot="1">
      <c r="A49" s="474"/>
      <c r="B49" s="241"/>
      <c r="C49" s="259"/>
      <c r="D49" s="159" t="s">
        <v>220</v>
      </c>
      <c r="E49" s="437">
        <v>0</v>
      </c>
      <c r="F49" s="438"/>
      <c r="G49" s="438"/>
      <c r="H49" s="438"/>
      <c r="I49" s="438"/>
      <c r="J49" s="438"/>
      <c r="K49" s="438"/>
      <c r="L49" s="438"/>
      <c r="M49" s="438"/>
      <c r="N49" s="438"/>
      <c r="O49" s="438"/>
      <c r="P49" s="438"/>
      <c r="Q49" s="438"/>
      <c r="R49" s="438"/>
      <c r="S49" s="438"/>
      <c r="T49" s="438"/>
      <c r="U49" s="438"/>
      <c r="V49" s="439"/>
    </row>
    <row r="50" spans="1:22" ht="12">
      <c r="A50" s="389" t="s">
        <v>464</v>
      </c>
      <c r="B50" s="299" t="s">
        <v>282</v>
      </c>
      <c r="C50" s="300" t="s">
        <v>251</v>
      </c>
      <c r="D50" s="157" t="s">
        <v>168</v>
      </c>
      <c r="E50" s="143">
        <v>0</v>
      </c>
      <c r="F50" s="143">
        <v>0</v>
      </c>
      <c r="G50" s="143">
        <v>0</v>
      </c>
      <c r="H50" s="143">
        <v>0</v>
      </c>
      <c r="I50" s="143">
        <v>0</v>
      </c>
      <c r="J50" s="143">
        <v>0</v>
      </c>
      <c r="K50" s="143">
        <v>0</v>
      </c>
      <c r="L50" s="143">
        <v>0</v>
      </c>
      <c r="M50" s="181">
        <v>0</v>
      </c>
      <c r="N50" s="143" t="s">
        <v>163</v>
      </c>
      <c r="O50" s="143" t="s">
        <v>163</v>
      </c>
      <c r="P50" s="143" t="s">
        <v>163</v>
      </c>
      <c r="Q50" s="153" t="s">
        <v>163</v>
      </c>
      <c r="R50" s="153" t="s">
        <v>163</v>
      </c>
      <c r="S50" s="143" t="s">
        <v>163</v>
      </c>
      <c r="T50" s="143" t="s">
        <v>163</v>
      </c>
      <c r="U50" s="153" t="s">
        <v>163</v>
      </c>
      <c r="V50" s="158" t="s">
        <v>163</v>
      </c>
    </row>
    <row r="51" spans="1:22" ht="24" customHeight="1">
      <c r="A51" s="390"/>
      <c r="B51" s="241"/>
      <c r="C51" s="258"/>
      <c r="D51" s="159" t="s">
        <v>219</v>
      </c>
      <c r="E51" s="343" t="s">
        <v>163</v>
      </c>
      <c r="F51" s="343"/>
      <c r="G51" s="468" t="s">
        <v>163</v>
      </c>
      <c r="H51" s="468"/>
      <c r="I51" s="343" t="s">
        <v>163</v>
      </c>
      <c r="J51" s="343"/>
      <c r="K51" s="484">
        <v>0</v>
      </c>
      <c r="L51" s="485"/>
      <c r="M51" s="343" t="s">
        <v>163</v>
      </c>
      <c r="N51" s="343"/>
      <c r="O51" s="343" t="s">
        <v>163</v>
      </c>
      <c r="P51" s="343"/>
      <c r="Q51" s="466">
        <v>116355</v>
      </c>
      <c r="R51" s="467"/>
      <c r="S51" s="462" t="s">
        <v>163</v>
      </c>
      <c r="T51" s="462"/>
      <c r="U51" s="466">
        <v>1798418</v>
      </c>
      <c r="V51" s="483"/>
    </row>
    <row r="52" spans="1:22" ht="24.75" thickBot="1">
      <c r="A52" s="391"/>
      <c r="B52" s="332"/>
      <c r="C52" s="321"/>
      <c r="D52" s="160" t="s">
        <v>220</v>
      </c>
      <c r="E52" s="415">
        <v>0</v>
      </c>
      <c r="F52" s="416"/>
      <c r="G52" s="416"/>
      <c r="H52" s="416"/>
      <c r="I52" s="416"/>
      <c r="J52" s="416"/>
      <c r="K52" s="416"/>
      <c r="L52" s="416"/>
      <c r="M52" s="416"/>
      <c r="N52" s="416"/>
      <c r="O52" s="416"/>
      <c r="P52" s="416"/>
      <c r="Q52" s="416"/>
      <c r="R52" s="416"/>
      <c r="S52" s="416"/>
      <c r="T52" s="416"/>
      <c r="U52" s="416"/>
      <c r="V52" s="417"/>
    </row>
    <row r="53" spans="1:22" ht="12">
      <c r="A53" s="389" t="s">
        <v>465</v>
      </c>
      <c r="B53" s="299" t="s">
        <v>283</v>
      </c>
      <c r="C53" s="300" t="s">
        <v>251</v>
      </c>
      <c r="D53" s="157" t="s">
        <v>168</v>
      </c>
      <c r="E53" s="143">
        <v>0</v>
      </c>
      <c r="F53" s="143">
        <v>0</v>
      </c>
      <c r="G53" s="143">
        <v>0</v>
      </c>
      <c r="H53" s="143">
        <v>0</v>
      </c>
      <c r="I53" s="143">
        <v>0</v>
      </c>
      <c r="J53" s="143">
        <v>0</v>
      </c>
      <c r="K53" s="143">
        <v>0</v>
      </c>
      <c r="L53" s="143">
        <v>0</v>
      </c>
      <c r="M53" s="181">
        <v>0</v>
      </c>
      <c r="N53" s="143" t="s">
        <v>163</v>
      </c>
      <c r="O53" s="143" t="s">
        <v>163</v>
      </c>
      <c r="P53" s="143" t="s">
        <v>163</v>
      </c>
      <c r="Q53" s="153" t="s">
        <v>163</v>
      </c>
      <c r="R53" s="153" t="s">
        <v>163</v>
      </c>
      <c r="S53" s="143" t="s">
        <v>163</v>
      </c>
      <c r="T53" s="143" t="s">
        <v>163</v>
      </c>
      <c r="U53" s="153" t="s">
        <v>163</v>
      </c>
      <c r="V53" s="158" t="s">
        <v>163</v>
      </c>
    </row>
    <row r="54" spans="1:22" ht="24" customHeight="1">
      <c r="A54" s="390"/>
      <c r="B54" s="241"/>
      <c r="C54" s="258"/>
      <c r="D54" s="159" t="s">
        <v>219</v>
      </c>
      <c r="E54" s="343" t="s">
        <v>163</v>
      </c>
      <c r="F54" s="343"/>
      <c r="G54" s="468" t="s">
        <v>163</v>
      </c>
      <c r="H54" s="468"/>
      <c r="I54" s="343" t="s">
        <v>163</v>
      </c>
      <c r="J54" s="343"/>
      <c r="K54" s="484">
        <v>0</v>
      </c>
      <c r="L54" s="485"/>
      <c r="M54" s="343" t="s">
        <v>163</v>
      </c>
      <c r="N54" s="343"/>
      <c r="O54" s="343" t="s">
        <v>163</v>
      </c>
      <c r="P54" s="343"/>
      <c r="Q54" s="487">
        <v>2355</v>
      </c>
      <c r="R54" s="490"/>
      <c r="S54" s="343" t="s">
        <v>163</v>
      </c>
      <c r="T54" s="343"/>
      <c r="U54" s="487">
        <v>7272</v>
      </c>
      <c r="V54" s="488"/>
    </row>
    <row r="55" spans="1:22" ht="24.75" thickBot="1">
      <c r="A55" s="391"/>
      <c r="B55" s="332"/>
      <c r="C55" s="321"/>
      <c r="D55" s="160" t="s">
        <v>220</v>
      </c>
      <c r="E55" s="415">
        <v>0</v>
      </c>
      <c r="F55" s="416"/>
      <c r="G55" s="416"/>
      <c r="H55" s="416"/>
      <c r="I55" s="416"/>
      <c r="J55" s="416"/>
      <c r="K55" s="416"/>
      <c r="L55" s="416"/>
      <c r="M55" s="416"/>
      <c r="N55" s="416"/>
      <c r="O55" s="416"/>
      <c r="P55" s="416"/>
      <c r="Q55" s="416"/>
      <c r="R55" s="416"/>
      <c r="S55" s="416"/>
      <c r="T55" s="416"/>
      <c r="U55" s="416"/>
      <c r="V55" s="417"/>
    </row>
    <row r="56" spans="1:22" ht="12">
      <c r="A56" s="389"/>
      <c r="B56" s="299" t="s">
        <v>284</v>
      </c>
      <c r="C56" s="300" t="s">
        <v>228</v>
      </c>
      <c r="D56" s="157" t="s">
        <v>168</v>
      </c>
      <c r="E56" s="143">
        <v>0</v>
      </c>
      <c r="F56" s="143">
        <v>0</v>
      </c>
      <c r="G56" s="143">
        <v>0</v>
      </c>
      <c r="H56" s="143">
        <v>0</v>
      </c>
      <c r="I56" s="143">
        <v>0</v>
      </c>
      <c r="J56" s="143">
        <v>0</v>
      </c>
      <c r="K56" s="143">
        <v>0</v>
      </c>
      <c r="L56" s="143">
        <v>0</v>
      </c>
      <c r="M56" s="177">
        <v>0</v>
      </c>
      <c r="N56" s="143" t="s">
        <v>163</v>
      </c>
      <c r="O56" s="143" t="s">
        <v>163</v>
      </c>
      <c r="P56" s="143" t="s">
        <v>163</v>
      </c>
      <c r="Q56" s="153" t="s">
        <v>163</v>
      </c>
      <c r="R56" s="153" t="s">
        <v>163</v>
      </c>
      <c r="S56" s="143" t="s">
        <v>163</v>
      </c>
      <c r="T56" s="143" t="s">
        <v>163</v>
      </c>
      <c r="U56" s="153" t="s">
        <v>163</v>
      </c>
      <c r="V56" s="158" t="s">
        <v>163</v>
      </c>
    </row>
    <row r="57" spans="1:22" ht="24">
      <c r="A57" s="390"/>
      <c r="B57" s="241"/>
      <c r="C57" s="258"/>
      <c r="D57" s="159" t="s">
        <v>219</v>
      </c>
      <c r="E57" s="343" t="s">
        <v>163</v>
      </c>
      <c r="F57" s="343"/>
      <c r="G57" s="468" t="s">
        <v>163</v>
      </c>
      <c r="H57" s="468"/>
      <c r="I57" s="343" t="s">
        <v>163</v>
      </c>
      <c r="J57" s="343"/>
      <c r="K57" s="489">
        <v>20000</v>
      </c>
      <c r="L57" s="489"/>
      <c r="M57" s="343" t="s">
        <v>163</v>
      </c>
      <c r="N57" s="343"/>
      <c r="O57" s="343" t="s">
        <v>163</v>
      </c>
      <c r="P57" s="343"/>
      <c r="Q57" s="302">
        <v>70000</v>
      </c>
      <c r="R57" s="302"/>
      <c r="S57" s="343" t="s">
        <v>163</v>
      </c>
      <c r="T57" s="343"/>
      <c r="U57" s="302">
        <v>75000</v>
      </c>
      <c r="V57" s="305"/>
    </row>
    <row r="58" spans="1:22" ht="22.5" customHeight="1" thickBot="1">
      <c r="A58" s="391"/>
      <c r="B58" s="332"/>
      <c r="C58" s="321"/>
      <c r="D58" s="160" t="s">
        <v>220</v>
      </c>
      <c r="E58" s="415">
        <v>0</v>
      </c>
      <c r="F58" s="416"/>
      <c r="G58" s="416"/>
      <c r="H58" s="416"/>
      <c r="I58" s="416"/>
      <c r="J58" s="416"/>
      <c r="K58" s="416"/>
      <c r="L58" s="416"/>
      <c r="M58" s="416"/>
      <c r="N58" s="416"/>
      <c r="O58" s="416"/>
      <c r="P58" s="416"/>
      <c r="Q58" s="416"/>
      <c r="R58" s="416"/>
      <c r="S58" s="416"/>
      <c r="T58" s="416"/>
      <c r="U58" s="416"/>
      <c r="V58" s="417"/>
    </row>
    <row r="59" spans="1:22" ht="12">
      <c r="A59" s="389"/>
      <c r="B59" s="299" t="s">
        <v>285</v>
      </c>
      <c r="C59" s="300" t="s">
        <v>228</v>
      </c>
      <c r="D59" s="157" t="s">
        <v>168</v>
      </c>
      <c r="E59" s="143">
        <v>0</v>
      </c>
      <c r="F59" s="143">
        <v>0</v>
      </c>
      <c r="G59" s="143">
        <v>0</v>
      </c>
      <c r="H59" s="143">
        <v>0</v>
      </c>
      <c r="I59" s="143">
        <v>0</v>
      </c>
      <c r="J59" s="143">
        <v>0</v>
      </c>
      <c r="K59" s="143">
        <v>0</v>
      </c>
      <c r="L59" s="143">
        <v>0</v>
      </c>
      <c r="M59" s="177">
        <v>0</v>
      </c>
      <c r="N59" s="143" t="s">
        <v>163</v>
      </c>
      <c r="O59" s="143" t="s">
        <v>163</v>
      </c>
      <c r="P59" s="143" t="s">
        <v>163</v>
      </c>
      <c r="Q59" s="153" t="s">
        <v>163</v>
      </c>
      <c r="R59" s="153" t="s">
        <v>163</v>
      </c>
      <c r="S59" s="143" t="s">
        <v>163</v>
      </c>
      <c r="T59" s="143" t="s">
        <v>163</v>
      </c>
      <c r="U59" s="153" t="s">
        <v>163</v>
      </c>
      <c r="V59" s="158" t="s">
        <v>163</v>
      </c>
    </row>
    <row r="60" spans="1:22" ht="24">
      <c r="A60" s="390"/>
      <c r="B60" s="241"/>
      <c r="C60" s="258"/>
      <c r="D60" s="2" t="s">
        <v>219</v>
      </c>
      <c r="E60" s="239" t="s">
        <v>163</v>
      </c>
      <c r="F60" s="239"/>
      <c r="G60" s="242" t="s">
        <v>163</v>
      </c>
      <c r="H60" s="242"/>
      <c r="I60" s="239" t="s">
        <v>163</v>
      </c>
      <c r="J60" s="239"/>
      <c r="K60" s="302">
        <v>20000</v>
      </c>
      <c r="L60" s="302"/>
      <c r="M60" s="302" t="s">
        <v>163</v>
      </c>
      <c r="N60" s="302"/>
      <c r="O60" s="302" t="s">
        <v>163</v>
      </c>
      <c r="P60" s="302"/>
      <c r="Q60" s="302">
        <v>150000</v>
      </c>
      <c r="R60" s="302"/>
      <c r="S60" s="302" t="s">
        <v>163</v>
      </c>
      <c r="T60" s="302"/>
      <c r="U60" s="302">
        <v>160000</v>
      </c>
      <c r="V60" s="302"/>
    </row>
    <row r="61" spans="1:22" ht="24.75" thickBot="1">
      <c r="A61" s="391"/>
      <c r="B61" s="332"/>
      <c r="C61" s="321"/>
      <c r="D61" s="131" t="s">
        <v>220</v>
      </c>
      <c r="E61" s="326">
        <v>0</v>
      </c>
      <c r="F61" s="327"/>
      <c r="G61" s="327"/>
      <c r="H61" s="327"/>
      <c r="I61" s="327"/>
      <c r="J61" s="327"/>
      <c r="K61" s="327"/>
      <c r="L61" s="327"/>
      <c r="M61" s="327"/>
      <c r="N61" s="327"/>
      <c r="O61" s="327"/>
      <c r="P61" s="327"/>
      <c r="Q61" s="327"/>
      <c r="R61" s="327"/>
      <c r="S61" s="327"/>
      <c r="T61" s="327"/>
      <c r="U61" s="327"/>
      <c r="V61" s="328"/>
    </row>
    <row r="62" spans="1:22" ht="12" customHeight="1">
      <c r="A62" s="491" t="s">
        <v>518</v>
      </c>
      <c r="B62" s="492"/>
      <c r="C62" s="492"/>
      <c r="D62" s="492"/>
      <c r="E62" s="492"/>
      <c r="F62" s="492"/>
      <c r="G62" s="492"/>
      <c r="H62" s="492"/>
      <c r="I62" s="492"/>
      <c r="J62" s="492"/>
      <c r="K62" s="492"/>
      <c r="L62" s="492"/>
      <c r="M62" s="492"/>
      <c r="N62" s="492"/>
      <c r="O62" s="492"/>
      <c r="P62" s="492"/>
      <c r="Q62" s="492"/>
      <c r="R62" s="492"/>
      <c r="S62" s="492"/>
      <c r="T62" s="492"/>
      <c r="U62" s="492"/>
      <c r="V62" s="493"/>
    </row>
    <row r="63" spans="1:22" ht="12.75" customHeight="1">
      <c r="A63" s="357" t="s">
        <v>185</v>
      </c>
      <c r="B63" s="358"/>
      <c r="C63" s="358"/>
      <c r="D63" s="358"/>
      <c r="E63" s="358"/>
      <c r="F63" s="358"/>
      <c r="G63" s="358"/>
      <c r="H63" s="358"/>
      <c r="I63" s="358"/>
      <c r="J63" s="358"/>
      <c r="K63" s="358"/>
      <c r="L63" s="358"/>
      <c r="M63" s="358"/>
      <c r="N63" s="358"/>
      <c r="O63" s="358"/>
      <c r="P63" s="358"/>
      <c r="Q63" s="358"/>
      <c r="R63" s="358"/>
      <c r="S63" s="358"/>
      <c r="T63" s="358"/>
      <c r="U63" s="358"/>
      <c r="V63" s="359"/>
    </row>
    <row r="64" spans="1:22" s="7" customFormat="1" ht="12" customHeight="1">
      <c r="A64" s="339" t="s">
        <v>114</v>
      </c>
      <c r="B64" s="340"/>
      <c r="C64" s="340"/>
      <c r="D64" s="340"/>
      <c r="E64" s="340"/>
      <c r="F64" s="340"/>
      <c r="G64" s="340"/>
      <c r="H64" s="340"/>
      <c r="I64" s="340"/>
      <c r="J64" s="340"/>
      <c r="K64" s="340"/>
      <c r="L64" s="340"/>
      <c r="M64" s="340"/>
      <c r="N64" s="340"/>
      <c r="O64" s="340"/>
      <c r="P64" s="340"/>
      <c r="Q64" s="340"/>
      <c r="R64" s="340"/>
      <c r="S64" s="340"/>
      <c r="T64" s="340"/>
      <c r="U64" s="340"/>
      <c r="V64" s="341"/>
    </row>
    <row r="65" spans="1:22" ht="12">
      <c r="A65" s="276" t="s">
        <v>115</v>
      </c>
      <c r="B65" s="278" t="s">
        <v>116</v>
      </c>
      <c r="C65" s="280" t="s">
        <v>217</v>
      </c>
      <c r="D65" s="147" t="s">
        <v>164</v>
      </c>
      <c r="E65" s="397">
        <v>2007</v>
      </c>
      <c r="F65" s="397"/>
      <c r="G65" s="397">
        <v>2008</v>
      </c>
      <c r="H65" s="397"/>
      <c r="I65" s="395">
        <v>2009</v>
      </c>
      <c r="J65" s="395"/>
      <c r="K65" s="397">
        <v>2010</v>
      </c>
      <c r="L65" s="397"/>
      <c r="M65" s="397">
        <v>2011</v>
      </c>
      <c r="N65" s="397"/>
      <c r="O65" s="397">
        <v>2012</v>
      </c>
      <c r="P65" s="397"/>
      <c r="Q65" s="395">
        <v>2013</v>
      </c>
      <c r="R65" s="395"/>
      <c r="S65" s="397">
        <v>2014</v>
      </c>
      <c r="T65" s="397"/>
      <c r="U65" s="395">
        <v>2015</v>
      </c>
      <c r="V65" s="396"/>
    </row>
    <row r="66" spans="1:22" ht="12.75" thickBot="1">
      <c r="A66" s="277"/>
      <c r="B66" s="279"/>
      <c r="C66" s="281"/>
      <c r="D66" s="139" t="s">
        <v>165</v>
      </c>
      <c r="E66" s="140" t="s">
        <v>166</v>
      </c>
      <c r="F66" s="140" t="s">
        <v>167</v>
      </c>
      <c r="G66" s="140" t="s">
        <v>166</v>
      </c>
      <c r="H66" s="140" t="s">
        <v>167</v>
      </c>
      <c r="I66" s="140" t="s">
        <v>166</v>
      </c>
      <c r="J66" s="140" t="s">
        <v>167</v>
      </c>
      <c r="K66" s="140" t="s">
        <v>166</v>
      </c>
      <c r="L66" s="140" t="s">
        <v>167</v>
      </c>
      <c r="M66" s="176" t="s">
        <v>166</v>
      </c>
      <c r="N66" s="140" t="s">
        <v>167</v>
      </c>
      <c r="O66" s="140" t="s">
        <v>166</v>
      </c>
      <c r="P66" s="140" t="s">
        <v>167</v>
      </c>
      <c r="Q66" s="141" t="s">
        <v>166</v>
      </c>
      <c r="R66" s="141" t="s">
        <v>167</v>
      </c>
      <c r="S66" s="140" t="s">
        <v>166</v>
      </c>
      <c r="T66" s="140" t="s">
        <v>167</v>
      </c>
      <c r="U66" s="141" t="s">
        <v>166</v>
      </c>
      <c r="V66" s="142" t="s">
        <v>167</v>
      </c>
    </row>
    <row r="67" spans="1:22" ht="12">
      <c r="A67" s="463"/>
      <c r="B67" s="299" t="s">
        <v>241</v>
      </c>
      <c r="C67" s="300" t="s">
        <v>230</v>
      </c>
      <c r="D67" s="126" t="s">
        <v>168</v>
      </c>
      <c r="E67" s="143">
        <v>0</v>
      </c>
      <c r="F67" s="143">
        <v>0</v>
      </c>
      <c r="G67" s="143">
        <v>0</v>
      </c>
      <c r="H67" s="143">
        <v>0</v>
      </c>
      <c r="I67" s="143">
        <v>0</v>
      </c>
      <c r="J67" s="143">
        <v>0</v>
      </c>
      <c r="K67" s="143">
        <v>0</v>
      </c>
      <c r="L67" s="143">
        <v>6</v>
      </c>
      <c r="M67" s="177">
        <v>7</v>
      </c>
      <c r="N67" s="143" t="s">
        <v>163</v>
      </c>
      <c r="O67" s="143" t="s">
        <v>163</v>
      </c>
      <c r="P67" s="143" t="s">
        <v>163</v>
      </c>
      <c r="Q67" s="153" t="s">
        <v>163</v>
      </c>
      <c r="R67" s="153" t="s">
        <v>163</v>
      </c>
      <c r="S67" s="143" t="s">
        <v>163</v>
      </c>
      <c r="T67" s="143" t="s">
        <v>163</v>
      </c>
      <c r="U67" s="153" t="s">
        <v>163</v>
      </c>
      <c r="V67" s="158" t="s">
        <v>163</v>
      </c>
    </row>
    <row r="68" spans="1:22" ht="24">
      <c r="A68" s="464"/>
      <c r="B68" s="241"/>
      <c r="C68" s="258"/>
      <c r="D68" s="2" t="s">
        <v>219</v>
      </c>
      <c r="E68" s="343" t="s">
        <v>163</v>
      </c>
      <c r="F68" s="343"/>
      <c r="G68" s="468" t="s">
        <v>163</v>
      </c>
      <c r="H68" s="468"/>
      <c r="I68" s="343" t="s">
        <v>163</v>
      </c>
      <c r="J68" s="343"/>
      <c r="K68" s="342">
        <v>7</v>
      </c>
      <c r="L68" s="342"/>
      <c r="M68" s="343" t="s">
        <v>163</v>
      </c>
      <c r="N68" s="343"/>
      <c r="O68" s="343" t="s">
        <v>163</v>
      </c>
      <c r="P68" s="343"/>
      <c r="Q68" s="345">
        <v>7</v>
      </c>
      <c r="R68" s="345"/>
      <c r="S68" s="343" t="s">
        <v>163</v>
      </c>
      <c r="T68" s="343"/>
      <c r="U68" s="345">
        <v>7</v>
      </c>
      <c r="V68" s="346"/>
    </row>
    <row r="69" spans="1:22" ht="24.75" thickBot="1">
      <c r="A69" s="465"/>
      <c r="B69" s="332"/>
      <c r="C69" s="321"/>
      <c r="D69" s="131" t="s">
        <v>220</v>
      </c>
      <c r="E69" s="415">
        <v>0</v>
      </c>
      <c r="F69" s="416"/>
      <c r="G69" s="416"/>
      <c r="H69" s="416"/>
      <c r="I69" s="416"/>
      <c r="J69" s="416"/>
      <c r="K69" s="416"/>
      <c r="L69" s="416"/>
      <c r="M69" s="416"/>
      <c r="N69" s="416"/>
      <c r="O69" s="416"/>
      <c r="P69" s="416"/>
      <c r="Q69" s="416"/>
      <c r="R69" s="416"/>
      <c r="S69" s="416"/>
      <c r="T69" s="416"/>
      <c r="U69" s="416"/>
      <c r="V69" s="417"/>
    </row>
    <row r="70" spans="1:22" ht="12">
      <c r="A70" s="463"/>
      <c r="B70" s="299" t="s">
        <v>252</v>
      </c>
      <c r="C70" s="300" t="s">
        <v>243</v>
      </c>
      <c r="D70" s="126" t="s">
        <v>168</v>
      </c>
      <c r="E70" s="143">
        <v>0</v>
      </c>
      <c r="F70" s="143">
        <v>0</v>
      </c>
      <c r="G70" s="143">
        <v>0</v>
      </c>
      <c r="H70" s="143">
        <v>0</v>
      </c>
      <c r="I70" s="143">
        <v>0</v>
      </c>
      <c r="J70" s="143">
        <v>0</v>
      </c>
      <c r="K70" s="143">
        <v>0</v>
      </c>
      <c r="L70" s="143">
        <v>0</v>
      </c>
      <c r="M70" s="181">
        <v>0</v>
      </c>
      <c r="N70" s="143" t="s">
        <v>163</v>
      </c>
      <c r="O70" s="143" t="s">
        <v>163</v>
      </c>
      <c r="P70" s="143" t="s">
        <v>163</v>
      </c>
      <c r="Q70" s="153" t="s">
        <v>163</v>
      </c>
      <c r="R70" s="153" t="s">
        <v>163</v>
      </c>
      <c r="S70" s="143" t="s">
        <v>163</v>
      </c>
      <c r="T70" s="143" t="s">
        <v>163</v>
      </c>
      <c r="U70" s="153" t="s">
        <v>163</v>
      </c>
      <c r="V70" s="158" t="s">
        <v>163</v>
      </c>
    </row>
    <row r="71" spans="1:22" ht="24">
      <c r="A71" s="464"/>
      <c r="B71" s="241"/>
      <c r="C71" s="258"/>
      <c r="D71" s="2" t="s">
        <v>219</v>
      </c>
      <c r="E71" s="343" t="s">
        <v>163</v>
      </c>
      <c r="F71" s="343"/>
      <c r="G71" s="468" t="s">
        <v>163</v>
      </c>
      <c r="H71" s="468"/>
      <c r="I71" s="343" t="s">
        <v>163</v>
      </c>
      <c r="J71" s="343"/>
      <c r="K71" s="342">
        <v>5</v>
      </c>
      <c r="L71" s="342"/>
      <c r="M71" s="343" t="s">
        <v>163</v>
      </c>
      <c r="N71" s="343"/>
      <c r="O71" s="343" t="s">
        <v>163</v>
      </c>
      <c r="P71" s="343"/>
      <c r="Q71" s="345">
        <v>5</v>
      </c>
      <c r="R71" s="345"/>
      <c r="S71" s="343" t="s">
        <v>163</v>
      </c>
      <c r="T71" s="343"/>
      <c r="U71" s="345">
        <v>5</v>
      </c>
      <c r="V71" s="346"/>
    </row>
    <row r="72" spans="1:22" ht="21" customHeight="1" thickBot="1">
      <c r="A72" s="465"/>
      <c r="B72" s="332"/>
      <c r="C72" s="321"/>
      <c r="D72" s="131" t="s">
        <v>220</v>
      </c>
      <c r="E72" s="415">
        <v>0</v>
      </c>
      <c r="F72" s="416"/>
      <c r="G72" s="416"/>
      <c r="H72" s="416"/>
      <c r="I72" s="416"/>
      <c r="J72" s="416"/>
      <c r="K72" s="416"/>
      <c r="L72" s="416"/>
      <c r="M72" s="416"/>
      <c r="N72" s="416"/>
      <c r="O72" s="416"/>
      <c r="P72" s="416"/>
      <c r="Q72" s="416"/>
      <c r="R72" s="416"/>
      <c r="S72" s="416"/>
      <c r="T72" s="416"/>
      <c r="U72" s="416"/>
      <c r="V72" s="417"/>
    </row>
    <row r="73" spans="1:22" ht="12">
      <c r="A73" s="463"/>
      <c r="B73" s="299" t="s">
        <v>244</v>
      </c>
      <c r="C73" s="300" t="s">
        <v>243</v>
      </c>
      <c r="D73" s="126" t="s">
        <v>168</v>
      </c>
      <c r="E73" s="143">
        <v>0</v>
      </c>
      <c r="F73" s="143">
        <v>0</v>
      </c>
      <c r="G73" s="143">
        <v>0</v>
      </c>
      <c r="H73" s="143">
        <v>0</v>
      </c>
      <c r="I73" s="143">
        <v>0</v>
      </c>
      <c r="J73" s="143">
        <v>0</v>
      </c>
      <c r="K73" s="143">
        <v>0</v>
      </c>
      <c r="L73" s="180">
        <v>2.12</v>
      </c>
      <c r="M73" s="228">
        <v>4.25</v>
      </c>
      <c r="N73" s="180" t="s">
        <v>163</v>
      </c>
      <c r="O73" s="143" t="s">
        <v>163</v>
      </c>
      <c r="P73" s="143" t="s">
        <v>163</v>
      </c>
      <c r="Q73" s="153" t="s">
        <v>163</v>
      </c>
      <c r="R73" s="153" t="s">
        <v>163</v>
      </c>
      <c r="S73" s="143" t="s">
        <v>163</v>
      </c>
      <c r="T73" s="143" t="s">
        <v>163</v>
      </c>
      <c r="U73" s="153" t="s">
        <v>163</v>
      </c>
      <c r="V73" s="158" t="s">
        <v>163</v>
      </c>
    </row>
    <row r="74" spans="1:22" ht="24">
      <c r="A74" s="464"/>
      <c r="B74" s="241"/>
      <c r="C74" s="258"/>
      <c r="D74" s="2" t="s">
        <v>219</v>
      </c>
      <c r="E74" s="239" t="s">
        <v>163</v>
      </c>
      <c r="F74" s="239"/>
      <c r="G74" s="242" t="s">
        <v>163</v>
      </c>
      <c r="H74" s="242"/>
      <c r="I74" s="239" t="s">
        <v>163</v>
      </c>
      <c r="J74" s="239"/>
      <c r="K74" s="307">
        <v>160</v>
      </c>
      <c r="L74" s="307"/>
      <c r="M74" s="239" t="s">
        <v>163</v>
      </c>
      <c r="N74" s="239"/>
      <c r="O74" s="239" t="s">
        <v>163</v>
      </c>
      <c r="P74" s="239"/>
      <c r="Q74" s="306">
        <v>160</v>
      </c>
      <c r="R74" s="306"/>
      <c r="S74" s="239" t="s">
        <v>163</v>
      </c>
      <c r="T74" s="239"/>
      <c r="U74" s="306">
        <v>160</v>
      </c>
      <c r="V74" s="347"/>
    </row>
    <row r="75" spans="1:22" ht="21" customHeight="1" thickBot="1">
      <c r="A75" s="465"/>
      <c r="B75" s="332"/>
      <c r="C75" s="321"/>
      <c r="D75" s="131" t="s">
        <v>220</v>
      </c>
      <c r="E75" s="326">
        <v>0</v>
      </c>
      <c r="F75" s="327"/>
      <c r="G75" s="327"/>
      <c r="H75" s="327"/>
      <c r="I75" s="327"/>
      <c r="J75" s="327"/>
      <c r="K75" s="327"/>
      <c r="L75" s="327"/>
      <c r="M75" s="327"/>
      <c r="N75" s="327"/>
      <c r="O75" s="327"/>
      <c r="P75" s="327"/>
      <c r="Q75" s="327"/>
      <c r="R75" s="327"/>
      <c r="S75" s="327"/>
      <c r="T75" s="327"/>
      <c r="U75" s="327"/>
      <c r="V75" s="328"/>
    </row>
    <row r="76" spans="1:22" s="7" customFormat="1" ht="12.75">
      <c r="A76" s="246" t="s">
        <v>202</v>
      </c>
      <c r="B76" s="247"/>
      <c r="C76" s="247"/>
      <c r="D76" s="247"/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  <c r="Q76" s="247"/>
      <c r="R76" s="247"/>
      <c r="S76" s="247"/>
      <c r="T76" s="247"/>
      <c r="U76" s="247"/>
      <c r="V76" s="248"/>
    </row>
    <row r="77" spans="1:22" ht="12">
      <c r="A77" s="276" t="s">
        <v>115</v>
      </c>
      <c r="B77" s="278" t="s">
        <v>116</v>
      </c>
      <c r="C77" s="280" t="s">
        <v>217</v>
      </c>
      <c r="D77" s="147" t="s">
        <v>164</v>
      </c>
      <c r="E77" s="397">
        <v>2007</v>
      </c>
      <c r="F77" s="397"/>
      <c r="G77" s="397">
        <v>2008</v>
      </c>
      <c r="H77" s="397"/>
      <c r="I77" s="395">
        <v>2009</v>
      </c>
      <c r="J77" s="395"/>
      <c r="K77" s="397">
        <v>2010</v>
      </c>
      <c r="L77" s="397"/>
      <c r="M77" s="397">
        <v>2011</v>
      </c>
      <c r="N77" s="397"/>
      <c r="O77" s="397">
        <v>2012</v>
      </c>
      <c r="P77" s="397"/>
      <c r="Q77" s="395">
        <v>2013</v>
      </c>
      <c r="R77" s="395"/>
      <c r="S77" s="397">
        <v>2014</v>
      </c>
      <c r="T77" s="397"/>
      <c r="U77" s="395">
        <v>2015</v>
      </c>
      <c r="V77" s="396"/>
    </row>
    <row r="78" spans="1:22" ht="12.75" thickBot="1">
      <c r="A78" s="277"/>
      <c r="B78" s="279"/>
      <c r="C78" s="281"/>
      <c r="D78" s="139" t="s">
        <v>165</v>
      </c>
      <c r="E78" s="140" t="s">
        <v>166</v>
      </c>
      <c r="F78" s="140" t="s">
        <v>167</v>
      </c>
      <c r="G78" s="140" t="s">
        <v>166</v>
      </c>
      <c r="H78" s="140" t="s">
        <v>167</v>
      </c>
      <c r="I78" s="140" t="s">
        <v>166</v>
      </c>
      <c r="J78" s="140" t="s">
        <v>167</v>
      </c>
      <c r="K78" s="140" t="s">
        <v>166</v>
      </c>
      <c r="L78" s="140" t="s">
        <v>167</v>
      </c>
      <c r="M78" s="176" t="s">
        <v>166</v>
      </c>
      <c r="N78" s="140" t="s">
        <v>167</v>
      </c>
      <c r="O78" s="140" t="s">
        <v>166</v>
      </c>
      <c r="P78" s="140" t="s">
        <v>167</v>
      </c>
      <c r="Q78" s="141" t="s">
        <v>166</v>
      </c>
      <c r="R78" s="141" t="s">
        <v>167</v>
      </c>
      <c r="S78" s="140" t="s">
        <v>166</v>
      </c>
      <c r="T78" s="140" t="s">
        <v>167</v>
      </c>
      <c r="U78" s="141" t="s">
        <v>166</v>
      </c>
      <c r="V78" s="142" t="s">
        <v>167</v>
      </c>
    </row>
    <row r="79" spans="1:22" ht="18" customHeight="1">
      <c r="A79" s="389" t="s">
        <v>466</v>
      </c>
      <c r="B79" s="318" t="s">
        <v>461</v>
      </c>
      <c r="C79" s="132"/>
      <c r="D79" s="126" t="s">
        <v>168</v>
      </c>
      <c r="E79" s="143">
        <v>0</v>
      </c>
      <c r="F79" s="143">
        <v>0</v>
      </c>
      <c r="G79" s="143">
        <v>0</v>
      </c>
      <c r="H79" s="143">
        <v>0</v>
      </c>
      <c r="I79" s="143">
        <v>0</v>
      </c>
      <c r="J79" s="143">
        <v>0</v>
      </c>
      <c r="K79" s="143">
        <v>0</v>
      </c>
      <c r="L79" s="180">
        <v>693733.56</v>
      </c>
      <c r="M79" s="156">
        <v>767227.12</v>
      </c>
      <c r="N79" s="143" t="s">
        <v>163</v>
      </c>
      <c r="O79" s="143" t="s">
        <v>163</v>
      </c>
      <c r="P79" s="143" t="s">
        <v>163</v>
      </c>
      <c r="Q79" s="153" t="s">
        <v>163</v>
      </c>
      <c r="R79" s="153" t="s">
        <v>163</v>
      </c>
      <c r="S79" s="143" t="s">
        <v>163</v>
      </c>
      <c r="T79" s="143" t="s">
        <v>163</v>
      </c>
      <c r="U79" s="153" t="s">
        <v>163</v>
      </c>
      <c r="V79" s="158" t="s">
        <v>163</v>
      </c>
    </row>
    <row r="80" spans="1:22" ht="24">
      <c r="A80" s="390"/>
      <c r="B80" s="319"/>
      <c r="C80" s="136" t="s">
        <v>251</v>
      </c>
      <c r="D80" s="2" t="s">
        <v>219</v>
      </c>
      <c r="E80" s="343" t="s">
        <v>163</v>
      </c>
      <c r="F80" s="343"/>
      <c r="G80" s="468" t="s">
        <v>163</v>
      </c>
      <c r="H80" s="468"/>
      <c r="I80" s="343" t="s">
        <v>163</v>
      </c>
      <c r="J80" s="343"/>
      <c r="K80" s="471">
        <v>469553.84</v>
      </c>
      <c r="L80" s="472"/>
      <c r="M80" s="343" t="s">
        <v>163</v>
      </c>
      <c r="N80" s="343"/>
      <c r="O80" s="343" t="s">
        <v>163</v>
      </c>
      <c r="P80" s="343"/>
      <c r="Q80" s="471">
        <v>19727449.42</v>
      </c>
      <c r="R80" s="472"/>
      <c r="S80" s="343" t="s">
        <v>163</v>
      </c>
      <c r="T80" s="343"/>
      <c r="U80" s="471">
        <v>56840324.8</v>
      </c>
      <c r="V80" s="472"/>
    </row>
    <row r="81" spans="1:22" ht="27.75" customHeight="1" thickBot="1">
      <c r="A81" s="391"/>
      <c r="B81" s="320"/>
      <c r="C81" s="137"/>
      <c r="D81" s="131" t="s">
        <v>220</v>
      </c>
      <c r="E81" s="415">
        <v>0</v>
      </c>
      <c r="F81" s="416"/>
      <c r="G81" s="416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  <c r="T81" s="416"/>
      <c r="U81" s="416"/>
      <c r="V81" s="417"/>
    </row>
    <row r="82" spans="1:22" ht="16.5" customHeight="1">
      <c r="A82" s="473" t="s">
        <v>467</v>
      </c>
      <c r="B82" s="299" t="s">
        <v>463</v>
      </c>
      <c r="C82" s="132"/>
      <c r="D82" s="126" t="s">
        <v>168</v>
      </c>
      <c r="E82" s="143">
        <v>0</v>
      </c>
      <c r="F82" s="143">
        <v>0</v>
      </c>
      <c r="G82" s="143">
        <v>0</v>
      </c>
      <c r="H82" s="143">
        <v>0</v>
      </c>
      <c r="I82" s="143">
        <v>0</v>
      </c>
      <c r="J82" s="143">
        <v>0</v>
      </c>
      <c r="K82" s="143">
        <v>0</v>
      </c>
      <c r="L82" s="180">
        <v>115080.22</v>
      </c>
      <c r="M82" s="156">
        <v>117607.71</v>
      </c>
      <c r="N82" s="143" t="s">
        <v>163</v>
      </c>
      <c r="O82" s="143" t="s">
        <v>163</v>
      </c>
      <c r="P82" s="143" t="s">
        <v>163</v>
      </c>
      <c r="Q82" s="153" t="s">
        <v>163</v>
      </c>
      <c r="R82" s="153" t="s">
        <v>163</v>
      </c>
      <c r="S82" s="143" t="s">
        <v>163</v>
      </c>
      <c r="T82" s="143" t="s">
        <v>163</v>
      </c>
      <c r="U82" s="153" t="s">
        <v>163</v>
      </c>
      <c r="V82" s="158" t="s">
        <v>163</v>
      </c>
    </row>
    <row r="83" spans="1:22" ht="24">
      <c r="A83" s="474"/>
      <c r="B83" s="241"/>
      <c r="C83" s="136" t="s">
        <v>251</v>
      </c>
      <c r="D83" s="2" t="s">
        <v>219</v>
      </c>
      <c r="E83" s="239" t="s">
        <v>163</v>
      </c>
      <c r="F83" s="239"/>
      <c r="G83" s="242" t="s">
        <v>163</v>
      </c>
      <c r="H83" s="242"/>
      <c r="I83" s="239" t="s">
        <v>163</v>
      </c>
      <c r="J83" s="239"/>
      <c r="K83" s="494">
        <v>1256219.15</v>
      </c>
      <c r="L83" s="495"/>
      <c r="M83" s="239" t="s">
        <v>163</v>
      </c>
      <c r="N83" s="239"/>
      <c r="O83" s="239" t="s">
        <v>163</v>
      </c>
      <c r="P83" s="239"/>
      <c r="Q83" s="471">
        <v>5294966.77</v>
      </c>
      <c r="R83" s="472"/>
      <c r="S83" s="471" t="s">
        <v>163</v>
      </c>
      <c r="T83" s="472"/>
      <c r="U83" s="471">
        <v>13098193.55</v>
      </c>
      <c r="V83" s="472"/>
    </row>
    <row r="84" spans="1:22" ht="39.75" customHeight="1" thickBot="1">
      <c r="A84" s="475"/>
      <c r="B84" s="332"/>
      <c r="C84" s="137"/>
      <c r="D84" s="131" t="s">
        <v>220</v>
      </c>
      <c r="E84" s="326">
        <v>0</v>
      </c>
      <c r="F84" s="327"/>
      <c r="G84" s="327"/>
      <c r="H84" s="327"/>
      <c r="I84" s="327"/>
      <c r="J84" s="327"/>
      <c r="K84" s="327"/>
      <c r="L84" s="327"/>
      <c r="M84" s="327"/>
      <c r="N84" s="327"/>
      <c r="O84" s="327"/>
      <c r="P84" s="327"/>
      <c r="Q84" s="327"/>
      <c r="R84" s="327"/>
      <c r="S84" s="327"/>
      <c r="T84" s="327"/>
      <c r="U84" s="327"/>
      <c r="V84" s="328"/>
    </row>
    <row r="85" spans="1:22" ht="12.75" customHeight="1">
      <c r="A85" s="357" t="s">
        <v>186</v>
      </c>
      <c r="B85" s="358"/>
      <c r="C85" s="358"/>
      <c r="D85" s="358"/>
      <c r="E85" s="358"/>
      <c r="F85" s="358"/>
      <c r="G85" s="358"/>
      <c r="H85" s="358"/>
      <c r="I85" s="358"/>
      <c r="J85" s="358"/>
      <c r="K85" s="358"/>
      <c r="L85" s="358"/>
      <c r="M85" s="358"/>
      <c r="N85" s="358"/>
      <c r="O85" s="358"/>
      <c r="P85" s="358"/>
      <c r="Q85" s="358"/>
      <c r="R85" s="358"/>
      <c r="S85" s="358"/>
      <c r="T85" s="358"/>
      <c r="U85" s="358"/>
      <c r="V85" s="359"/>
    </row>
    <row r="86" spans="1:22" s="7" customFormat="1" ht="12" customHeight="1">
      <c r="A86" s="339" t="s">
        <v>114</v>
      </c>
      <c r="B86" s="340"/>
      <c r="C86" s="340"/>
      <c r="D86" s="340"/>
      <c r="E86" s="340"/>
      <c r="F86" s="340"/>
      <c r="G86" s="340"/>
      <c r="H86" s="340"/>
      <c r="I86" s="340"/>
      <c r="J86" s="340"/>
      <c r="K86" s="340"/>
      <c r="L86" s="340"/>
      <c r="M86" s="340"/>
      <c r="N86" s="340"/>
      <c r="O86" s="340"/>
      <c r="P86" s="340"/>
      <c r="Q86" s="340"/>
      <c r="R86" s="340"/>
      <c r="S86" s="340"/>
      <c r="T86" s="340"/>
      <c r="U86" s="340"/>
      <c r="V86" s="341"/>
    </row>
    <row r="87" spans="1:22" ht="12">
      <c r="A87" s="276" t="s">
        <v>115</v>
      </c>
      <c r="B87" s="278" t="s">
        <v>116</v>
      </c>
      <c r="C87" s="280" t="s">
        <v>217</v>
      </c>
      <c r="D87" s="147" t="s">
        <v>164</v>
      </c>
      <c r="E87" s="397">
        <v>2007</v>
      </c>
      <c r="F87" s="397"/>
      <c r="G87" s="397">
        <v>2008</v>
      </c>
      <c r="H87" s="397"/>
      <c r="I87" s="395">
        <v>2009</v>
      </c>
      <c r="J87" s="395"/>
      <c r="K87" s="397">
        <v>2010</v>
      </c>
      <c r="L87" s="397"/>
      <c r="M87" s="397">
        <v>2011</v>
      </c>
      <c r="N87" s="397"/>
      <c r="O87" s="397">
        <v>2012</v>
      </c>
      <c r="P87" s="397"/>
      <c r="Q87" s="395">
        <v>2013</v>
      </c>
      <c r="R87" s="395"/>
      <c r="S87" s="397">
        <v>2014</v>
      </c>
      <c r="T87" s="397"/>
      <c r="U87" s="395">
        <v>2015</v>
      </c>
      <c r="V87" s="396"/>
    </row>
    <row r="88" spans="1:22" ht="12.75" thickBot="1">
      <c r="A88" s="277"/>
      <c r="B88" s="279"/>
      <c r="C88" s="281"/>
      <c r="D88" s="139" t="s">
        <v>165</v>
      </c>
      <c r="E88" s="140" t="s">
        <v>166</v>
      </c>
      <c r="F88" s="140" t="s">
        <v>167</v>
      </c>
      <c r="G88" s="140" t="s">
        <v>166</v>
      </c>
      <c r="H88" s="140" t="s">
        <v>167</v>
      </c>
      <c r="I88" s="140" t="s">
        <v>166</v>
      </c>
      <c r="J88" s="140" t="s">
        <v>167</v>
      </c>
      <c r="K88" s="140" t="s">
        <v>166</v>
      </c>
      <c r="L88" s="140" t="s">
        <v>167</v>
      </c>
      <c r="M88" s="176" t="s">
        <v>166</v>
      </c>
      <c r="N88" s="140" t="s">
        <v>167</v>
      </c>
      <c r="O88" s="140" t="s">
        <v>166</v>
      </c>
      <c r="P88" s="140" t="s">
        <v>167</v>
      </c>
      <c r="Q88" s="141" t="s">
        <v>166</v>
      </c>
      <c r="R88" s="141" t="s">
        <v>167</v>
      </c>
      <c r="S88" s="140" t="s">
        <v>166</v>
      </c>
      <c r="T88" s="140" t="s">
        <v>167</v>
      </c>
      <c r="U88" s="141" t="s">
        <v>166</v>
      </c>
      <c r="V88" s="142" t="s">
        <v>167</v>
      </c>
    </row>
    <row r="89" spans="1:22" ht="12">
      <c r="A89" s="463"/>
      <c r="B89" s="299" t="s">
        <v>242</v>
      </c>
      <c r="C89" s="300" t="s">
        <v>230</v>
      </c>
      <c r="D89" s="126" t="s">
        <v>168</v>
      </c>
      <c r="E89" s="143">
        <v>0</v>
      </c>
      <c r="F89" s="143">
        <v>0</v>
      </c>
      <c r="G89" s="143">
        <v>0</v>
      </c>
      <c r="H89" s="143">
        <v>0</v>
      </c>
      <c r="I89" s="143">
        <v>0</v>
      </c>
      <c r="J89" s="143">
        <v>5</v>
      </c>
      <c r="K89" s="143">
        <v>11</v>
      </c>
      <c r="L89" s="143">
        <v>65</v>
      </c>
      <c r="M89" s="177">
        <v>84</v>
      </c>
      <c r="N89" s="143" t="s">
        <v>163</v>
      </c>
      <c r="O89" s="143" t="s">
        <v>163</v>
      </c>
      <c r="P89" s="143" t="s">
        <v>163</v>
      </c>
      <c r="Q89" s="153" t="s">
        <v>163</v>
      </c>
      <c r="R89" s="153" t="s">
        <v>163</v>
      </c>
      <c r="S89" s="143" t="s">
        <v>163</v>
      </c>
      <c r="T89" s="143" t="s">
        <v>163</v>
      </c>
      <c r="U89" s="153" t="s">
        <v>163</v>
      </c>
      <c r="V89" s="158" t="s">
        <v>163</v>
      </c>
    </row>
    <row r="90" spans="1:22" ht="24">
      <c r="A90" s="464"/>
      <c r="B90" s="241"/>
      <c r="C90" s="258"/>
      <c r="D90" s="2" t="s">
        <v>219</v>
      </c>
      <c r="E90" s="343" t="s">
        <v>163</v>
      </c>
      <c r="F90" s="343"/>
      <c r="G90" s="468" t="s">
        <v>163</v>
      </c>
      <c r="H90" s="468"/>
      <c r="I90" s="343" t="s">
        <v>163</v>
      </c>
      <c r="J90" s="343"/>
      <c r="K90" s="342">
        <v>25</v>
      </c>
      <c r="L90" s="342"/>
      <c r="M90" s="343" t="s">
        <v>163</v>
      </c>
      <c r="N90" s="343"/>
      <c r="O90" s="343" t="s">
        <v>163</v>
      </c>
      <c r="P90" s="343"/>
      <c r="Q90" s="345">
        <v>84</v>
      </c>
      <c r="R90" s="345"/>
      <c r="S90" s="343" t="s">
        <v>163</v>
      </c>
      <c r="T90" s="343"/>
      <c r="U90" s="345">
        <v>90</v>
      </c>
      <c r="V90" s="346"/>
    </row>
    <row r="91" spans="1:22" ht="24.75" thickBot="1">
      <c r="A91" s="465"/>
      <c r="B91" s="332"/>
      <c r="C91" s="321"/>
      <c r="D91" s="131" t="s">
        <v>220</v>
      </c>
      <c r="E91" s="415">
        <v>0</v>
      </c>
      <c r="F91" s="416"/>
      <c r="G91" s="416"/>
      <c r="H91" s="416"/>
      <c r="I91" s="416"/>
      <c r="J91" s="416"/>
      <c r="K91" s="416"/>
      <c r="L91" s="416"/>
      <c r="M91" s="416"/>
      <c r="N91" s="416"/>
      <c r="O91" s="416"/>
      <c r="P91" s="416"/>
      <c r="Q91" s="416"/>
      <c r="R91" s="416"/>
      <c r="S91" s="416"/>
      <c r="T91" s="416"/>
      <c r="U91" s="416"/>
      <c r="V91" s="417"/>
    </row>
    <row r="92" spans="1:22" ht="12">
      <c r="A92" s="463"/>
      <c r="B92" s="299" t="s">
        <v>468</v>
      </c>
      <c r="C92" s="300" t="s">
        <v>243</v>
      </c>
      <c r="D92" s="126" t="s">
        <v>168</v>
      </c>
      <c r="E92" s="143">
        <v>0</v>
      </c>
      <c r="F92" s="143">
        <v>0</v>
      </c>
      <c r="G92" s="143">
        <v>0</v>
      </c>
      <c r="H92" s="143">
        <v>0</v>
      </c>
      <c r="I92" s="143">
        <v>0</v>
      </c>
      <c r="J92" s="179">
        <v>14.41</v>
      </c>
      <c r="K92" s="179">
        <v>24.61</v>
      </c>
      <c r="L92" s="180">
        <v>56.53</v>
      </c>
      <c r="M92" s="181">
        <v>79.14</v>
      </c>
      <c r="N92" s="143" t="s">
        <v>163</v>
      </c>
      <c r="O92" s="143" t="s">
        <v>163</v>
      </c>
      <c r="P92" s="143" t="s">
        <v>163</v>
      </c>
      <c r="Q92" s="153" t="s">
        <v>163</v>
      </c>
      <c r="R92" s="153" t="s">
        <v>163</v>
      </c>
      <c r="S92" s="143" t="s">
        <v>163</v>
      </c>
      <c r="T92" s="143" t="s">
        <v>163</v>
      </c>
      <c r="U92" s="153" t="s">
        <v>163</v>
      </c>
      <c r="V92" s="158" t="s">
        <v>163</v>
      </c>
    </row>
    <row r="93" spans="1:22" ht="24">
      <c r="A93" s="464"/>
      <c r="B93" s="241"/>
      <c r="C93" s="258"/>
      <c r="D93" s="2" t="s">
        <v>219</v>
      </c>
      <c r="E93" s="343" t="s">
        <v>163</v>
      </c>
      <c r="F93" s="343"/>
      <c r="G93" s="468" t="s">
        <v>163</v>
      </c>
      <c r="H93" s="468"/>
      <c r="I93" s="343" t="s">
        <v>163</v>
      </c>
      <c r="J93" s="343"/>
      <c r="K93" s="342">
        <v>0.5</v>
      </c>
      <c r="L93" s="342"/>
      <c r="M93" s="343" t="s">
        <v>163</v>
      </c>
      <c r="N93" s="343"/>
      <c r="O93" s="343" t="s">
        <v>163</v>
      </c>
      <c r="P93" s="343"/>
      <c r="Q93" s="345">
        <v>2</v>
      </c>
      <c r="R93" s="345"/>
      <c r="S93" s="343" t="s">
        <v>163</v>
      </c>
      <c r="T93" s="343"/>
      <c r="U93" s="345">
        <v>2</v>
      </c>
      <c r="V93" s="346"/>
    </row>
    <row r="94" spans="1:22" ht="21.75" customHeight="1" thickBot="1">
      <c r="A94" s="465"/>
      <c r="B94" s="332"/>
      <c r="C94" s="321"/>
      <c r="D94" s="131" t="s">
        <v>220</v>
      </c>
      <c r="E94" s="415">
        <v>0</v>
      </c>
      <c r="F94" s="416"/>
      <c r="G94" s="416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  <c r="T94" s="416"/>
      <c r="U94" s="416"/>
      <c r="V94" s="417"/>
    </row>
    <row r="95" spans="1:22" ht="12">
      <c r="A95" s="463"/>
      <c r="B95" s="299" t="s">
        <v>59</v>
      </c>
      <c r="C95" s="300" t="s">
        <v>243</v>
      </c>
      <c r="D95" s="126" t="s">
        <v>168</v>
      </c>
      <c r="E95" s="143">
        <v>0</v>
      </c>
      <c r="F95" s="143">
        <v>0</v>
      </c>
      <c r="G95" s="143">
        <v>0</v>
      </c>
      <c r="H95" s="143">
        <v>0</v>
      </c>
      <c r="I95" s="143">
        <v>0</v>
      </c>
      <c r="J95" s="179">
        <v>0.19</v>
      </c>
      <c r="K95" s="179">
        <v>2.66</v>
      </c>
      <c r="L95" s="180">
        <v>77.51</v>
      </c>
      <c r="M95" s="181">
        <v>130.42</v>
      </c>
      <c r="N95" s="143" t="s">
        <v>163</v>
      </c>
      <c r="O95" s="143" t="s">
        <v>163</v>
      </c>
      <c r="P95" s="143" t="s">
        <v>163</v>
      </c>
      <c r="Q95" s="153" t="s">
        <v>163</v>
      </c>
      <c r="R95" s="153" t="s">
        <v>163</v>
      </c>
      <c r="S95" s="143" t="s">
        <v>163</v>
      </c>
      <c r="T95" s="143" t="s">
        <v>163</v>
      </c>
      <c r="U95" s="153" t="s">
        <v>163</v>
      </c>
      <c r="V95" s="158" t="s">
        <v>163</v>
      </c>
    </row>
    <row r="96" spans="1:22" ht="24">
      <c r="A96" s="464"/>
      <c r="B96" s="241"/>
      <c r="C96" s="258"/>
      <c r="D96" s="2" t="s">
        <v>219</v>
      </c>
      <c r="E96" s="343" t="s">
        <v>163</v>
      </c>
      <c r="F96" s="343"/>
      <c r="G96" s="468" t="s">
        <v>163</v>
      </c>
      <c r="H96" s="468"/>
      <c r="I96" s="343" t="s">
        <v>163</v>
      </c>
      <c r="J96" s="343"/>
      <c r="K96" s="342">
        <v>130</v>
      </c>
      <c r="L96" s="342"/>
      <c r="M96" s="343" t="s">
        <v>163</v>
      </c>
      <c r="N96" s="343"/>
      <c r="O96" s="343" t="s">
        <v>163</v>
      </c>
      <c r="P96" s="343"/>
      <c r="Q96" s="345">
        <v>400</v>
      </c>
      <c r="R96" s="345"/>
      <c r="S96" s="343" t="s">
        <v>163</v>
      </c>
      <c r="T96" s="343"/>
      <c r="U96" s="345">
        <v>420</v>
      </c>
      <c r="V96" s="346"/>
    </row>
    <row r="97" spans="1:22" ht="23.25" customHeight="1" thickBot="1">
      <c r="A97" s="465"/>
      <c r="B97" s="332"/>
      <c r="C97" s="321"/>
      <c r="D97" s="131" t="s">
        <v>220</v>
      </c>
      <c r="E97" s="415">
        <v>0</v>
      </c>
      <c r="F97" s="416"/>
      <c r="G97" s="416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  <c r="T97" s="416"/>
      <c r="U97" s="416"/>
      <c r="V97" s="417"/>
    </row>
    <row r="98" spans="1:22" s="7" customFormat="1" ht="12.75">
      <c r="A98" s="246" t="s">
        <v>202</v>
      </c>
      <c r="B98" s="247"/>
      <c r="C98" s="247"/>
      <c r="D98" s="247"/>
      <c r="E98" s="247"/>
      <c r="F98" s="247"/>
      <c r="G98" s="247"/>
      <c r="H98" s="247"/>
      <c r="I98" s="247"/>
      <c r="J98" s="247"/>
      <c r="K98" s="247"/>
      <c r="L98" s="247"/>
      <c r="M98" s="247"/>
      <c r="N98" s="247"/>
      <c r="O98" s="247"/>
      <c r="P98" s="247"/>
      <c r="Q98" s="247"/>
      <c r="R98" s="247"/>
      <c r="S98" s="247"/>
      <c r="T98" s="247"/>
      <c r="U98" s="247"/>
      <c r="V98" s="248"/>
    </row>
    <row r="99" spans="1:22" ht="12">
      <c r="A99" s="276" t="s">
        <v>115</v>
      </c>
      <c r="B99" s="278" t="s">
        <v>116</v>
      </c>
      <c r="C99" s="280" t="s">
        <v>217</v>
      </c>
      <c r="D99" s="147" t="s">
        <v>164</v>
      </c>
      <c r="E99" s="397">
        <v>2007</v>
      </c>
      <c r="F99" s="397"/>
      <c r="G99" s="397">
        <v>2008</v>
      </c>
      <c r="H99" s="397"/>
      <c r="I99" s="395">
        <v>2009</v>
      </c>
      <c r="J99" s="395"/>
      <c r="K99" s="397">
        <v>2010</v>
      </c>
      <c r="L99" s="397"/>
      <c r="M99" s="397">
        <v>2011</v>
      </c>
      <c r="N99" s="397"/>
      <c r="O99" s="397">
        <v>2012</v>
      </c>
      <c r="P99" s="397"/>
      <c r="Q99" s="395">
        <v>2013</v>
      </c>
      <c r="R99" s="395"/>
      <c r="S99" s="397">
        <v>2014</v>
      </c>
      <c r="T99" s="397"/>
      <c r="U99" s="395">
        <v>2015</v>
      </c>
      <c r="V99" s="396"/>
    </row>
    <row r="100" spans="1:22" ht="12.75" thickBot="1">
      <c r="A100" s="277"/>
      <c r="B100" s="279"/>
      <c r="C100" s="281"/>
      <c r="D100" s="139" t="s">
        <v>165</v>
      </c>
      <c r="E100" s="140" t="s">
        <v>166</v>
      </c>
      <c r="F100" s="140" t="s">
        <v>167</v>
      </c>
      <c r="G100" s="140" t="s">
        <v>166</v>
      </c>
      <c r="H100" s="140" t="s">
        <v>167</v>
      </c>
      <c r="I100" s="140" t="s">
        <v>166</v>
      </c>
      <c r="J100" s="140" t="s">
        <v>167</v>
      </c>
      <c r="K100" s="140" t="s">
        <v>166</v>
      </c>
      <c r="L100" s="140" t="s">
        <v>167</v>
      </c>
      <c r="M100" s="176" t="s">
        <v>166</v>
      </c>
      <c r="N100" s="140" t="s">
        <v>167</v>
      </c>
      <c r="O100" s="140" t="s">
        <v>166</v>
      </c>
      <c r="P100" s="140" t="s">
        <v>167</v>
      </c>
      <c r="Q100" s="141" t="s">
        <v>166</v>
      </c>
      <c r="R100" s="141" t="s">
        <v>167</v>
      </c>
      <c r="S100" s="140" t="s">
        <v>166</v>
      </c>
      <c r="T100" s="140" t="s">
        <v>167</v>
      </c>
      <c r="U100" s="141" t="s">
        <v>166</v>
      </c>
      <c r="V100" s="142" t="s">
        <v>167</v>
      </c>
    </row>
    <row r="101" spans="1:22" ht="12">
      <c r="A101" s="389" t="s">
        <v>60</v>
      </c>
      <c r="B101" s="299" t="s">
        <v>461</v>
      </c>
      <c r="C101" s="132"/>
      <c r="D101" s="126" t="s">
        <v>168</v>
      </c>
      <c r="E101" s="143">
        <v>0</v>
      </c>
      <c r="F101" s="143">
        <v>0</v>
      </c>
      <c r="G101" s="143">
        <v>0</v>
      </c>
      <c r="H101" s="143">
        <v>0</v>
      </c>
      <c r="I101" s="143">
        <v>0</v>
      </c>
      <c r="J101" s="143">
        <v>0</v>
      </c>
      <c r="K101" s="180">
        <v>11003.29</v>
      </c>
      <c r="L101" s="180">
        <v>1531746.91</v>
      </c>
      <c r="M101" s="156">
        <v>2665132.61</v>
      </c>
      <c r="N101" s="143" t="s">
        <v>163</v>
      </c>
      <c r="O101" s="143" t="s">
        <v>163</v>
      </c>
      <c r="P101" s="143" t="s">
        <v>163</v>
      </c>
      <c r="Q101" s="153" t="s">
        <v>163</v>
      </c>
      <c r="R101" s="153" t="s">
        <v>163</v>
      </c>
      <c r="S101" s="143" t="s">
        <v>163</v>
      </c>
      <c r="T101" s="143" t="s">
        <v>163</v>
      </c>
      <c r="U101" s="153" t="s">
        <v>163</v>
      </c>
      <c r="V101" s="158" t="s">
        <v>163</v>
      </c>
    </row>
    <row r="102" spans="1:22" ht="24">
      <c r="A102" s="390"/>
      <c r="B102" s="241"/>
      <c r="C102" s="264" t="s">
        <v>251</v>
      </c>
      <c r="D102" s="2" t="s">
        <v>219</v>
      </c>
      <c r="E102" s="343" t="s">
        <v>163</v>
      </c>
      <c r="F102" s="343"/>
      <c r="G102" s="468" t="s">
        <v>163</v>
      </c>
      <c r="H102" s="468"/>
      <c r="I102" s="343" t="s">
        <v>163</v>
      </c>
      <c r="J102" s="343"/>
      <c r="K102" s="471">
        <v>37182.54</v>
      </c>
      <c r="L102" s="472"/>
      <c r="M102" s="343" t="s">
        <v>163</v>
      </c>
      <c r="N102" s="343"/>
      <c r="O102" s="343" t="s">
        <v>163</v>
      </c>
      <c r="P102" s="343"/>
      <c r="Q102" s="471">
        <v>2508165.24</v>
      </c>
      <c r="R102" s="472"/>
      <c r="S102" s="471" t="s">
        <v>163</v>
      </c>
      <c r="T102" s="472"/>
      <c r="U102" s="471">
        <v>9244410.21</v>
      </c>
      <c r="V102" s="472"/>
    </row>
    <row r="103" spans="1:22" ht="39" customHeight="1" thickBot="1">
      <c r="A103" s="391"/>
      <c r="B103" s="332"/>
      <c r="C103" s="496"/>
      <c r="D103" s="131" t="s">
        <v>220</v>
      </c>
      <c r="E103" s="415">
        <v>0</v>
      </c>
      <c r="F103" s="416"/>
      <c r="G103" s="416"/>
      <c r="H103" s="416"/>
      <c r="I103" s="416"/>
      <c r="J103" s="416"/>
      <c r="K103" s="416"/>
      <c r="L103" s="416"/>
      <c r="M103" s="416"/>
      <c r="N103" s="416"/>
      <c r="O103" s="416"/>
      <c r="P103" s="416"/>
      <c r="Q103" s="416"/>
      <c r="R103" s="416"/>
      <c r="S103" s="416"/>
      <c r="T103" s="416"/>
      <c r="U103" s="416"/>
      <c r="V103" s="417"/>
    </row>
    <row r="104" spans="1:22" ht="12">
      <c r="A104" s="389" t="s">
        <v>61</v>
      </c>
      <c r="B104" s="299" t="s">
        <v>463</v>
      </c>
      <c r="C104" s="132"/>
      <c r="D104" s="126" t="s">
        <v>168</v>
      </c>
      <c r="E104" s="143">
        <v>0</v>
      </c>
      <c r="F104" s="143">
        <v>0</v>
      </c>
      <c r="G104" s="143">
        <v>0</v>
      </c>
      <c r="H104" s="143">
        <v>0</v>
      </c>
      <c r="I104" s="143">
        <v>0</v>
      </c>
      <c r="J104" s="143">
        <v>0</v>
      </c>
      <c r="K104" s="180">
        <v>1522.25</v>
      </c>
      <c r="L104" s="143">
        <v>515253.21</v>
      </c>
      <c r="M104" s="156">
        <v>708264.32</v>
      </c>
      <c r="N104" s="143" t="s">
        <v>163</v>
      </c>
      <c r="O104" s="143" t="s">
        <v>163</v>
      </c>
      <c r="P104" s="143" t="s">
        <v>163</v>
      </c>
      <c r="Q104" s="153" t="s">
        <v>163</v>
      </c>
      <c r="R104" s="153" t="s">
        <v>163</v>
      </c>
      <c r="S104" s="143" t="s">
        <v>163</v>
      </c>
      <c r="T104" s="143" t="s">
        <v>163</v>
      </c>
      <c r="U104" s="153" t="s">
        <v>163</v>
      </c>
      <c r="V104" s="158" t="s">
        <v>163</v>
      </c>
    </row>
    <row r="105" spans="1:22" ht="24">
      <c r="A105" s="390"/>
      <c r="B105" s="241"/>
      <c r="C105" s="264" t="s">
        <v>251</v>
      </c>
      <c r="D105" s="2" t="s">
        <v>219</v>
      </c>
      <c r="E105" s="239" t="s">
        <v>163</v>
      </c>
      <c r="F105" s="239"/>
      <c r="G105" s="242" t="s">
        <v>163</v>
      </c>
      <c r="H105" s="242"/>
      <c r="I105" s="239" t="s">
        <v>163</v>
      </c>
      <c r="J105" s="239"/>
      <c r="K105" s="494">
        <v>13552.73</v>
      </c>
      <c r="L105" s="495"/>
      <c r="M105" s="239" t="s">
        <v>163</v>
      </c>
      <c r="N105" s="239"/>
      <c r="O105" s="239" t="s">
        <v>163</v>
      </c>
      <c r="P105" s="239"/>
      <c r="Q105" s="471">
        <v>1178530.84</v>
      </c>
      <c r="R105" s="472"/>
      <c r="S105" s="471" t="s">
        <v>163</v>
      </c>
      <c r="T105" s="472"/>
      <c r="U105" s="471">
        <v>4741472.01</v>
      </c>
      <c r="V105" s="472"/>
    </row>
    <row r="106" spans="1:22" ht="43.5" customHeight="1" thickBot="1">
      <c r="A106" s="391"/>
      <c r="B106" s="332"/>
      <c r="C106" s="496"/>
      <c r="D106" s="131" t="s">
        <v>220</v>
      </c>
      <c r="E106" s="326">
        <v>0</v>
      </c>
      <c r="F106" s="327"/>
      <c r="G106" s="327"/>
      <c r="H106" s="327"/>
      <c r="I106" s="327"/>
      <c r="J106" s="327"/>
      <c r="K106" s="327"/>
      <c r="L106" s="327"/>
      <c r="M106" s="327"/>
      <c r="N106" s="327"/>
      <c r="O106" s="327"/>
      <c r="P106" s="327"/>
      <c r="Q106" s="327"/>
      <c r="R106" s="327"/>
      <c r="S106" s="327"/>
      <c r="T106" s="327"/>
      <c r="U106" s="327"/>
      <c r="V106" s="328"/>
    </row>
    <row r="107" spans="1:22" ht="12.75" customHeight="1">
      <c r="A107" s="357" t="s">
        <v>187</v>
      </c>
      <c r="B107" s="358"/>
      <c r="C107" s="358"/>
      <c r="D107" s="358"/>
      <c r="E107" s="358"/>
      <c r="F107" s="358"/>
      <c r="G107" s="358"/>
      <c r="H107" s="358"/>
      <c r="I107" s="358"/>
      <c r="J107" s="358"/>
      <c r="K107" s="358"/>
      <c r="L107" s="358"/>
      <c r="M107" s="358"/>
      <c r="N107" s="358"/>
      <c r="O107" s="358"/>
      <c r="P107" s="358"/>
      <c r="Q107" s="358"/>
      <c r="R107" s="358"/>
      <c r="S107" s="358"/>
      <c r="T107" s="358"/>
      <c r="U107" s="358"/>
      <c r="V107" s="359"/>
    </row>
    <row r="108" spans="1:22" s="7" customFormat="1" ht="12" customHeight="1">
      <c r="A108" s="339" t="s">
        <v>114</v>
      </c>
      <c r="B108" s="340"/>
      <c r="C108" s="340"/>
      <c r="D108" s="340"/>
      <c r="E108" s="340"/>
      <c r="F108" s="340"/>
      <c r="G108" s="340"/>
      <c r="H108" s="340"/>
      <c r="I108" s="340"/>
      <c r="J108" s="340"/>
      <c r="K108" s="340"/>
      <c r="L108" s="340"/>
      <c r="M108" s="340"/>
      <c r="N108" s="340"/>
      <c r="O108" s="340"/>
      <c r="P108" s="340"/>
      <c r="Q108" s="340"/>
      <c r="R108" s="340"/>
      <c r="S108" s="340"/>
      <c r="T108" s="340"/>
      <c r="U108" s="340"/>
      <c r="V108" s="341"/>
    </row>
    <row r="109" spans="1:22" ht="12">
      <c r="A109" s="276" t="s">
        <v>115</v>
      </c>
      <c r="B109" s="278" t="s">
        <v>116</v>
      </c>
      <c r="C109" s="280" t="s">
        <v>217</v>
      </c>
      <c r="D109" s="147" t="s">
        <v>164</v>
      </c>
      <c r="E109" s="397">
        <v>2007</v>
      </c>
      <c r="F109" s="397"/>
      <c r="G109" s="397">
        <v>2008</v>
      </c>
      <c r="H109" s="397"/>
      <c r="I109" s="395">
        <v>2009</v>
      </c>
      <c r="J109" s="395"/>
      <c r="K109" s="397">
        <v>2010</v>
      </c>
      <c r="L109" s="397"/>
      <c r="M109" s="397">
        <v>2011</v>
      </c>
      <c r="N109" s="397"/>
      <c r="O109" s="397">
        <v>2012</v>
      </c>
      <c r="P109" s="397"/>
      <c r="Q109" s="395">
        <v>2013</v>
      </c>
      <c r="R109" s="395"/>
      <c r="S109" s="397">
        <v>2014</v>
      </c>
      <c r="T109" s="397"/>
      <c r="U109" s="395">
        <v>2015</v>
      </c>
      <c r="V109" s="396"/>
    </row>
    <row r="110" spans="1:22" ht="12.75" thickBot="1">
      <c r="A110" s="277"/>
      <c r="B110" s="279"/>
      <c r="C110" s="281"/>
      <c r="D110" s="139" t="s">
        <v>165</v>
      </c>
      <c r="E110" s="140" t="s">
        <v>166</v>
      </c>
      <c r="F110" s="140" t="s">
        <v>167</v>
      </c>
      <c r="G110" s="140" t="s">
        <v>166</v>
      </c>
      <c r="H110" s="140" t="s">
        <v>167</v>
      </c>
      <c r="I110" s="140" t="s">
        <v>166</v>
      </c>
      <c r="J110" s="140" t="s">
        <v>167</v>
      </c>
      <c r="K110" s="140" t="s">
        <v>166</v>
      </c>
      <c r="L110" s="140" t="s">
        <v>167</v>
      </c>
      <c r="M110" s="176" t="s">
        <v>166</v>
      </c>
      <c r="N110" s="140" t="s">
        <v>167</v>
      </c>
      <c r="O110" s="140" t="s">
        <v>166</v>
      </c>
      <c r="P110" s="140" t="s">
        <v>167</v>
      </c>
      <c r="Q110" s="141" t="s">
        <v>166</v>
      </c>
      <c r="R110" s="141" t="s">
        <v>167</v>
      </c>
      <c r="S110" s="140" t="s">
        <v>166</v>
      </c>
      <c r="T110" s="140" t="s">
        <v>167</v>
      </c>
      <c r="U110" s="141" t="s">
        <v>166</v>
      </c>
      <c r="V110" s="142" t="s">
        <v>167</v>
      </c>
    </row>
    <row r="111" spans="1:22" ht="12">
      <c r="A111" s="463"/>
      <c r="B111" s="299" t="s">
        <v>245</v>
      </c>
      <c r="C111" s="300" t="s">
        <v>230</v>
      </c>
      <c r="D111" s="126" t="s">
        <v>168</v>
      </c>
      <c r="E111" s="143">
        <v>0</v>
      </c>
      <c r="F111" s="143">
        <v>0</v>
      </c>
      <c r="G111" s="143">
        <v>0</v>
      </c>
      <c r="H111" s="143">
        <v>0</v>
      </c>
      <c r="I111" s="143">
        <v>0</v>
      </c>
      <c r="J111" s="143">
        <v>0</v>
      </c>
      <c r="K111" s="143">
        <v>0</v>
      </c>
      <c r="L111" s="143">
        <v>0</v>
      </c>
      <c r="M111" s="177">
        <v>1</v>
      </c>
      <c r="N111" s="143" t="s">
        <v>163</v>
      </c>
      <c r="O111" s="143" t="s">
        <v>163</v>
      </c>
      <c r="P111" s="143" t="s">
        <v>163</v>
      </c>
      <c r="Q111" s="153" t="s">
        <v>163</v>
      </c>
      <c r="R111" s="153" t="s">
        <v>163</v>
      </c>
      <c r="S111" s="143" t="s">
        <v>163</v>
      </c>
      <c r="T111" s="143" t="s">
        <v>163</v>
      </c>
      <c r="U111" s="153" t="s">
        <v>163</v>
      </c>
      <c r="V111" s="158" t="s">
        <v>163</v>
      </c>
    </row>
    <row r="112" spans="1:22" ht="24">
      <c r="A112" s="464"/>
      <c r="B112" s="241"/>
      <c r="C112" s="258"/>
      <c r="D112" s="2" t="s">
        <v>219</v>
      </c>
      <c r="E112" s="343" t="s">
        <v>163</v>
      </c>
      <c r="F112" s="343"/>
      <c r="G112" s="468" t="s">
        <v>163</v>
      </c>
      <c r="H112" s="468"/>
      <c r="I112" s="343" t="s">
        <v>163</v>
      </c>
      <c r="J112" s="343"/>
      <c r="K112" s="342">
        <v>1</v>
      </c>
      <c r="L112" s="342"/>
      <c r="M112" s="343" t="s">
        <v>163</v>
      </c>
      <c r="N112" s="343"/>
      <c r="O112" s="343" t="s">
        <v>163</v>
      </c>
      <c r="P112" s="343"/>
      <c r="Q112" s="345">
        <v>4</v>
      </c>
      <c r="R112" s="345"/>
      <c r="S112" s="343" t="s">
        <v>163</v>
      </c>
      <c r="T112" s="343"/>
      <c r="U112" s="345">
        <v>4</v>
      </c>
      <c r="V112" s="346"/>
    </row>
    <row r="113" spans="1:22" ht="21" customHeight="1" thickBot="1">
      <c r="A113" s="465"/>
      <c r="B113" s="332"/>
      <c r="C113" s="321"/>
      <c r="D113" s="131" t="s">
        <v>220</v>
      </c>
      <c r="E113" s="415">
        <v>0</v>
      </c>
      <c r="F113" s="416"/>
      <c r="G113" s="416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  <c r="T113" s="416"/>
      <c r="U113" s="416"/>
      <c r="V113" s="417"/>
    </row>
    <row r="114" spans="1:22" ht="12">
      <c r="A114" s="463"/>
      <c r="B114" s="299" t="s">
        <v>246</v>
      </c>
      <c r="C114" s="300" t="s">
        <v>230</v>
      </c>
      <c r="D114" s="126" t="s">
        <v>168</v>
      </c>
      <c r="E114" s="143">
        <v>0</v>
      </c>
      <c r="F114" s="143">
        <v>0</v>
      </c>
      <c r="G114" s="143">
        <v>0</v>
      </c>
      <c r="H114" s="143">
        <v>0</v>
      </c>
      <c r="I114" s="143">
        <v>0</v>
      </c>
      <c r="J114" s="143">
        <v>0</v>
      </c>
      <c r="K114" s="143">
        <v>0</v>
      </c>
      <c r="L114" s="143">
        <v>0</v>
      </c>
      <c r="M114" s="177">
        <v>0</v>
      </c>
      <c r="N114" s="143" t="s">
        <v>163</v>
      </c>
      <c r="O114" s="143" t="s">
        <v>163</v>
      </c>
      <c r="P114" s="143" t="s">
        <v>163</v>
      </c>
      <c r="Q114" s="153" t="s">
        <v>163</v>
      </c>
      <c r="R114" s="153" t="s">
        <v>163</v>
      </c>
      <c r="S114" s="143" t="s">
        <v>163</v>
      </c>
      <c r="T114" s="143" t="s">
        <v>163</v>
      </c>
      <c r="U114" s="153" t="s">
        <v>163</v>
      </c>
      <c r="V114" s="158" t="s">
        <v>163</v>
      </c>
    </row>
    <row r="115" spans="1:22" ht="24">
      <c r="A115" s="464"/>
      <c r="B115" s="241"/>
      <c r="C115" s="258"/>
      <c r="D115" s="2" t="s">
        <v>219</v>
      </c>
      <c r="E115" s="343" t="s">
        <v>163</v>
      </c>
      <c r="F115" s="343"/>
      <c r="G115" s="468" t="s">
        <v>163</v>
      </c>
      <c r="H115" s="468"/>
      <c r="I115" s="343" t="s">
        <v>163</v>
      </c>
      <c r="J115" s="343"/>
      <c r="K115" s="342">
        <v>25</v>
      </c>
      <c r="L115" s="342"/>
      <c r="M115" s="343" t="s">
        <v>163</v>
      </c>
      <c r="N115" s="343"/>
      <c r="O115" s="343" t="s">
        <v>163</v>
      </c>
      <c r="P115" s="343"/>
      <c r="Q115" s="345">
        <v>100</v>
      </c>
      <c r="R115" s="345"/>
      <c r="S115" s="343" t="s">
        <v>163</v>
      </c>
      <c r="T115" s="343"/>
      <c r="U115" s="345">
        <v>110</v>
      </c>
      <c r="V115" s="346"/>
    </row>
    <row r="116" spans="1:22" ht="22.5" customHeight="1" thickBot="1">
      <c r="A116" s="465"/>
      <c r="B116" s="332"/>
      <c r="C116" s="321"/>
      <c r="D116" s="131" t="s">
        <v>220</v>
      </c>
      <c r="E116" s="415">
        <v>0</v>
      </c>
      <c r="F116" s="416"/>
      <c r="G116" s="416"/>
      <c r="H116" s="416"/>
      <c r="I116" s="416"/>
      <c r="J116" s="416"/>
      <c r="K116" s="416"/>
      <c r="L116" s="416"/>
      <c r="M116" s="416"/>
      <c r="N116" s="416"/>
      <c r="O116" s="416"/>
      <c r="P116" s="416"/>
      <c r="Q116" s="416"/>
      <c r="R116" s="416"/>
      <c r="S116" s="416"/>
      <c r="T116" s="416"/>
      <c r="U116" s="416"/>
      <c r="V116" s="417"/>
    </row>
    <row r="117" spans="1:22" ht="12">
      <c r="A117" s="463"/>
      <c r="B117" s="299" t="s">
        <v>247</v>
      </c>
      <c r="C117" s="300" t="s">
        <v>230</v>
      </c>
      <c r="D117" s="126" t="s">
        <v>168</v>
      </c>
      <c r="E117" s="143">
        <v>0</v>
      </c>
      <c r="F117" s="143">
        <v>0</v>
      </c>
      <c r="G117" s="143">
        <v>0</v>
      </c>
      <c r="H117" s="143">
        <v>0</v>
      </c>
      <c r="I117" s="143">
        <v>0</v>
      </c>
      <c r="J117" s="143">
        <v>0</v>
      </c>
      <c r="K117" s="143">
        <v>0</v>
      </c>
      <c r="L117" s="143">
        <v>0</v>
      </c>
      <c r="M117" s="177">
        <v>0</v>
      </c>
      <c r="N117" s="143" t="s">
        <v>163</v>
      </c>
      <c r="O117" s="143" t="s">
        <v>163</v>
      </c>
      <c r="P117" s="143" t="s">
        <v>163</v>
      </c>
      <c r="Q117" s="153" t="s">
        <v>163</v>
      </c>
      <c r="R117" s="153" t="s">
        <v>163</v>
      </c>
      <c r="S117" s="143" t="s">
        <v>163</v>
      </c>
      <c r="T117" s="143" t="s">
        <v>163</v>
      </c>
      <c r="U117" s="153" t="s">
        <v>163</v>
      </c>
      <c r="V117" s="158" t="s">
        <v>163</v>
      </c>
    </row>
    <row r="118" spans="1:22" ht="24">
      <c r="A118" s="464"/>
      <c r="B118" s="241"/>
      <c r="C118" s="258"/>
      <c r="D118" s="2" t="s">
        <v>219</v>
      </c>
      <c r="E118" s="239" t="s">
        <v>163</v>
      </c>
      <c r="F118" s="239"/>
      <c r="G118" s="242" t="s">
        <v>163</v>
      </c>
      <c r="H118" s="242"/>
      <c r="I118" s="239" t="s">
        <v>163</v>
      </c>
      <c r="J118" s="239"/>
      <c r="K118" s="308">
        <v>1300</v>
      </c>
      <c r="L118" s="308"/>
      <c r="M118" s="239" t="s">
        <v>163</v>
      </c>
      <c r="N118" s="239"/>
      <c r="O118" s="239" t="s">
        <v>163</v>
      </c>
      <c r="P118" s="239"/>
      <c r="Q118" s="253">
        <v>5000</v>
      </c>
      <c r="R118" s="253"/>
      <c r="S118" s="239" t="s">
        <v>163</v>
      </c>
      <c r="T118" s="239"/>
      <c r="U118" s="253">
        <v>5500</v>
      </c>
      <c r="V118" s="301"/>
    </row>
    <row r="119" spans="1:22" ht="21" customHeight="1" thickBot="1">
      <c r="A119" s="465"/>
      <c r="B119" s="332"/>
      <c r="C119" s="321"/>
      <c r="D119" s="131" t="s">
        <v>220</v>
      </c>
      <c r="E119" s="326">
        <v>0</v>
      </c>
      <c r="F119" s="327"/>
      <c r="G119" s="327"/>
      <c r="H119" s="327"/>
      <c r="I119" s="327"/>
      <c r="J119" s="327"/>
      <c r="K119" s="327"/>
      <c r="L119" s="327"/>
      <c r="M119" s="327"/>
      <c r="N119" s="327"/>
      <c r="O119" s="327"/>
      <c r="P119" s="327"/>
      <c r="Q119" s="327"/>
      <c r="R119" s="327"/>
      <c r="S119" s="327"/>
      <c r="T119" s="327"/>
      <c r="U119" s="327"/>
      <c r="V119" s="328"/>
    </row>
    <row r="120" spans="1:22" s="7" customFormat="1" ht="12.75">
      <c r="A120" s="246" t="s">
        <v>202</v>
      </c>
      <c r="B120" s="247"/>
      <c r="C120" s="247"/>
      <c r="D120" s="247"/>
      <c r="E120" s="247"/>
      <c r="F120" s="247"/>
      <c r="G120" s="247"/>
      <c r="H120" s="247"/>
      <c r="I120" s="247"/>
      <c r="J120" s="247"/>
      <c r="K120" s="247"/>
      <c r="L120" s="247"/>
      <c r="M120" s="247"/>
      <c r="N120" s="247"/>
      <c r="O120" s="247"/>
      <c r="P120" s="247"/>
      <c r="Q120" s="247"/>
      <c r="R120" s="247"/>
      <c r="S120" s="247"/>
      <c r="T120" s="247"/>
      <c r="U120" s="247"/>
      <c r="V120" s="248"/>
    </row>
    <row r="121" spans="1:22" ht="12">
      <c r="A121" s="276" t="s">
        <v>115</v>
      </c>
      <c r="B121" s="278" t="s">
        <v>116</v>
      </c>
      <c r="C121" s="280" t="s">
        <v>217</v>
      </c>
      <c r="D121" s="147" t="s">
        <v>164</v>
      </c>
      <c r="E121" s="397">
        <v>2007</v>
      </c>
      <c r="F121" s="397"/>
      <c r="G121" s="397">
        <v>2008</v>
      </c>
      <c r="H121" s="397"/>
      <c r="I121" s="395">
        <v>2009</v>
      </c>
      <c r="J121" s="395"/>
      <c r="K121" s="397">
        <v>2010</v>
      </c>
      <c r="L121" s="397"/>
      <c r="M121" s="397">
        <v>2011</v>
      </c>
      <c r="N121" s="397"/>
      <c r="O121" s="397">
        <v>2012</v>
      </c>
      <c r="P121" s="397"/>
      <c r="Q121" s="395">
        <v>2013</v>
      </c>
      <c r="R121" s="395"/>
      <c r="S121" s="397">
        <v>2014</v>
      </c>
      <c r="T121" s="397"/>
      <c r="U121" s="395">
        <v>2015</v>
      </c>
      <c r="V121" s="396"/>
    </row>
    <row r="122" spans="1:22" ht="12.75" thickBot="1">
      <c r="A122" s="277"/>
      <c r="B122" s="279"/>
      <c r="C122" s="281"/>
      <c r="D122" s="139" t="s">
        <v>165</v>
      </c>
      <c r="E122" s="140" t="s">
        <v>166</v>
      </c>
      <c r="F122" s="140" t="s">
        <v>167</v>
      </c>
      <c r="G122" s="140" t="s">
        <v>166</v>
      </c>
      <c r="H122" s="140" t="s">
        <v>167</v>
      </c>
      <c r="I122" s="140" t="s">
        <v>166</v>
      </c>
      <c r="J122" s="140" t="s">
        <v>167</v>
      </c>
      <c r="K122" s="140" t="s">
        <v>166</v>
      </c>
      <c r="L122" s="140" t="s">
        <v>167</v>
      </c>
      <c r="M122" s="176" t="s">
        <v>166</v>
      </c>
      <c r="N122" s="140" t="s">
        <v>167</v>
      </c>
      <c r="O122" s="140" t="s">
        <v>166</v>
      </c>
      <c r="P122" s="140" t="s">
        <v>167</v>
      </c>
      <c r="Q122" s="141" t="s">
        <v>166</v>
      </c>
      <c r="R122" s="141" t="s">
        <v>167</v>
      </c>
      <c r="S122" s="140" t="s">
        <v>166</v>
      </c>
      <c r="T122" s="140" t="s">
        <v>167</v>
      </c>
      <c r="U122" s="141" t="s">
        <v>166</v>
      </c>
      <c r="V122" s="142" t="s">
        <v>167</v>
      </c>
    </row>
    <row r="123" spans="1:22" ht="12">
      <c r="A123" s="463"/>
      <c r="B123" s="299" t="s">
        <v>208</v>
      </c>
      <c r="C123" s="300" t="s">
        <v>228</v>
      </c>
      <c r="D123" s="126" t="s">
        <v>168</v>
      </c>
      <c r="E123" s="127">
        <v>0</v>
      </c>
      <c r="F123" s="127">
        <v>0</v>
      </c>
      <c r="G123" s="127">
        <v>0</v>
      </c>
      <c r="H123" s="127">
        <v>0</v>
      </c>
      <c r="I123" s="127">
        <v>0</v>
      </c>
      <c r="J123" s="127">
        <v>0</v>
      </c>
      <c r="K123" s="127">
        <v>0</v>
      </c>
      <c r="L123" s="127">
        <v>0</v>
      </c>
      <c r="M123" s="177">
        <v>0</v>
      </c>
      <c r="N123" s="127" t="s">
        <v>163</v>
      </c>
      <c r="O123" s="127" t="s">
        <v>163</v>
      </c>
      <c r="P123" s="127" t="s">
        <v>163</v>
      </c>
      <c r="Q123" s="129" t="s">
        <v>163</v>
      </c>
      <c r="R123" s="129" t="s">
        <v>163</v>
      </c>
      <c r="S123" s="127" t="s">
        <v>163</v>
      </c>
      <c r="T123" s="127" t="s">
        <v>163</v>
      </c>
      <c r="U123" s="129" t="s">
        <v>163</v>
      </c>
      <c r="V123" s="130" t="s">
        <v>163</v>
      </c>
    </row>
    <row r="124" spans="1:22" ht="24">
      <c r="A124" s="464"/>
      <c r="B124" s="241"/>
      <c r="C124" s="258"/>
      <c r="D124" s="2" t="s">
        <v>219</v>
      </c>
      <c r="E124" s="239" t="s">
        <v>163</v>
      </c>
      <c r="F124" s="239"/>
      <c r="G124" s="242" t="s">
        <v>163</v>
      </c>
      <c r="H124" s="242"/>
      <c r="I124" s="239" t="s">
        <v>163</v>
      </c>
      <c r="J124" s="239"/>
      <c r="K124" s="308">
        <v>20000</v>
      </c>
      <c r="L124" s="308"/>
      <c r="M124" s="239" t="s">
        <v>163</v>
      </c>
      <c r="N124" s="239"/>
      <c r="O124" s="239" t="s">
        <v>163</v>
      </c>
      <c r="P124" s="239"/>
      <c r="Q124" s="253">
        <v>70000</v>
      </c>
      <c r="R124" s="253"/>
      <c r="S124" s="239" t="s">
        <v>163</v>
      </c>
      <c r="T124" s="239"/>
      <c r="U124" s="253">
        <v>75000</v>
      </c>
      <c r="V124" s="301"/>
    </row>
    <row r="125" spans="1:22" ht="24.75" thickBot="1">
      <c r="A125" s="465"/>
      <c r="B125" s="332"/>
      <c r="C125" s="321"/>
      <c r="D125" s="131" t="s">
        <v>220</v>
      </c>
      <c r="E125" s="326">
        <v>0</v>
      </c>
      <c r="F125" s="327"/>
      <c r="G125" s="327"/>
      <c r="H125" s="327"/>
      <c r="I125" s="327"/>
      <c r="J125" s="327"/>
      <c r="K125" s="327"/>
      <c r="L125" s="327"/>
      <c r="M125" s="327"/>
      <c r="N125" s="327"/>
      <c r="O125" s="327"/>
      <c r="P125" s="327"/>
      <c r="Q125" s="327"/>
      <c r="R125" s="327"/>
      <c r="S125" s="327"/>
      <c r="T125" s="327"/>
      <c r="U125" s="327"/>
      <c r="V125" s="328"/>
    </row>
    <row r="126" spans="1:22" ht="12.75" customHeight="1">
      <c r="A126" s="357" t="s">
        <v>188</v>
      </c>
      <c r="B126" s="358"/>
      <c r="C126" s="358"/>
      <c r="D126" s="358"/>
      <c r="E126" s="358"/>
      <c r="F126" s="358"/>
      <c r="G126" s="358"/>
      <c r="H126" s="358"/>
      <c r="I126" s="358"/>
      <c r="J126" s="358"/>
      <c r="K126" s="358"/>
      <c r="L126" s="358"/>
      <c r="M126" s="358"/>
      <c r="N126" s="358"/>
      <c r="O126" s="358"/>
      <c r="P126" s="358"/>
      <c r="Q126" s="358"/>
      <c r="R126" s="358"/>
      <c r="S126" s="358"/>
      <c r="T126" s="358"/>
      <c r="U126" s="358"/>
      <c r="V126" s="359"/>
    </row>
    <row r="127" spans="1:22" s="7" customFormat="1" ht="12" customHeight="1">
      <c r="A127" s="339" t="s">
        <v>114</v>
      </c>
      <c r="B127" s="340"/>
      <c r="C127" s="340"/>
      <c r="D127" s="340"/>
      <c r="E127" s="340"/>
      <c r="F127" s="340"/>
      <c r="G127" s="340"/>
      <c r="H127" s="340"/>
      <c r="I127" s="340"/>
      <c r="J127" s="340"/>
      <c r="K127" s="340"/>
      <c r="L127" s="340"/>
      <c r="M127" s="340"/>
      <c r="N127" s="340"/>
      <c r="O127" s="340"/>
      <c r="P127" s="340"/>
      <c r="Q127" s="340"/>
      <c r="R127" s="340"/>
      <c r="S127" s="340"/>
      <c r="T127" s="340"/>
      <c r="U127" s="340"/>
      <c r="V127" s="341"/>
    </row>
    <row r="128" spans="1:22" ht="12">
      <c r="A128" s="276" t="s">
        <v>115</v>
      </c>
      <c r="B128" s="278" t="s">
        <v>116</v>
      </c>
      <c r="C128" s="280" t="s">
        <v>217</v>
      </c>
      <c r="D128" s="147" t="s">
        <v>164</v>
      </c>
      <c r="E128" s="397">
        <v>2007</v>
      </c>
      <c r="F128" s="397"/>
      <c r="G128" s="397">
        <v>2008</v>
      </c>
      <c r="H128" s="397"/>
      <c r="I128" s="395">
        <v>2009</v>
      </c>
      <c r="J128" s="395"/>
      <c r="K128" s="397">
        <v>2010</v>
      </c>
      <c r="L128" s="397"/>
      <c r="M128" s="397">
        <v>2011</v>
      </c>
      <c r="N128" s="397"/>
      <c r="O128" s="397">
        <v>2012</v>
      </c>
      <c r="P128" s="397"/>
      <c r="Q128" s="395">
        <v>2013</v>
      </c>
      <c r="R128" s="395"/>
      <c r="S128" s="397">
        <v>2014</v>
      </c>
      <c r="T128" s="397"/>
      <c r="U128" s="395">
        <v>2015</v>
      </c>
      <c r="V128" s="396"/>
    </row>
    <row r="129" spans="1:22" ht="12.75" thickBot="1">
      <c r="A129" s="277"/>
      <c r="B129" s="279"/>
      <c r="C129" s="281"/>
      <c r="D129" s="139" t="s">
        <v>165</v>
      </c>
      <c r="E129" s="140" t="s">
        <v>166</v>
      </c>
      <c r="F129" s="140" t="s">
        <v>167</v>
      </c>
      <c r="G129" s="140" t="s">
        <v>166</v>
      </c>
      <c r="H129" s="140" t="s">
        <v>167</v>
      </c>
      <c r="I129" s="140" t="s">
        <v>166</v>
      </c>
      <c r="J129" s="140" t="s">
        <v>167</v>
      </c>
      <c r="K129" s="140" t="s">
        <v>166</v>
      </c>
      <c r="L129" s="140" t="s">
        <v>167</v>
      </c>
      <c r="M129" s="176" t="s">
        <v>166</v>
      </c>
      <c r="N129" s="140" t="s">
        <v>167</v>
      </c>
      <c r="O129" s="140" t="s">
        <v>166</v>
      </c>
      <c r="P129" s="140" t="s">
        <v>167</v>
      </c>
      <c r="Q129" s="141" t="s">
        <v>166</v>
      </c>
      <c r="R129" s="141" t="s">
        <v>167</v>
      </c>
      <c r="S129" s="140" t="s">
        <v>166</v>
      </c>
      <c r="T129" s="140" t="s">
        <v>167</v>
      </c>
      <c r="U129" s="141" t="s">
        <v>166</v>
      </c>
      <c r="V129" s="142" t="s">
        <v>167</v>
      </c>
    </row>
    <row r="130" spans="1:22" ht="12">
      <c r="A130" s="476"/>
      <c r="B130" s="299" t="s">
        <v>248</v>
      </c>
      <c r="C130" s="300" t="s">
        <v>230</v>
      </c>
      <c r="D130" s="126" t="s">
        <v>168</v>
      </c>
      <c r="E130" s="143">
        <v>0</v>
      </c>
      <c r="F130" s="143">
        <v>0</v>
      </c>
      <c r="G130" s="143">
        <v>0</v>
      </c>
      <c r="H130" s="143">
        <v>0</v>
      </c>
      <c r="I130" s="143">
        <v>0</v>
      </c>
      <c r="J130" s="143">
        <v>0</v>
      </c>
      <c r="K130" s="143">
        <v>0</v>
      </c>
      <c r="L130" s="143">
        <v>0</v>
      </c>
      <c r="M130" s="177">
        <v>0</v>
      </c>
      <c r="N130" s="234">
        <v>1</v>
      </c>
      <c r="O130" s="143" t="s">
        <v>163</v>
      </c>
      <c r="P130" s="143" t="s">
        <v>163</v>
      </c>
      <c r="Q130" s="153" t="s">
        <v>163</v>
      </c>
      <c r="R130" s="153" t="s">
        <v>163</v>
      </c>
      <c r="S130" s="143" t="s">
        <v>163</v>
      </c>
      <c r="T130" s="143" t="s">
        <v>163</v>
      </c>
      <c r="U130" s="153" t="s">
        <v>163</v>
      </c>
      <c r="V130" s="158" t="s">
        <v>163</v>
      </c>
    </row>
    <row r="131" spans="1:22" ht="24">
      <c r="A131" s="477"/>
      <c r="B131" s="241"/>
      <c r="C131" s="258"/>
      <c r="D131" s="2" t="s">
        <v>219</v>
      </c>
      <c r="E131" s="343" t="s">
        <v>163</v>
      </c>
      <c r="F131" s="343"/>
      <c r="G131" s="468" t="s">
        <v>163</v>
      </c>
      <c r="H131" s="468"/>
      <c r="I131" s="343" t="s">
        <v>163</v>
      </c>
      <c r="J131" s="343"/>
      <c r="K131" s="342">
        <v>1</v>
      </c>
      <c r="L131" s="342"/>
      <c r="M131" s="343" t="s">
        <v>163</v>
      </c>
      <c r="N131" s="343"/>
      <c r="O131" s="343" t="s">
        <v>163</v>
      </c>
      <c r="P131" s="343"/>
      <c r="Q131" s="345">
        <v>4</v>
      </c>
      <c r="R131" s="345"/>
      <c r="S131" s="343" t="s">
        <v>163</v>
      </c>
      <c r="T131" s="343"/>
      <c r="U131" s="345">
        <v>4</v>
      </c>
      <c r="V131" s="346"/>
    </row>
    <row r="132" spans="1:22" ht="21.75" customHeight="1" thickBot="1">
      <c r="A132" s="478"/>
      <c r="B132" s="332"/>
      <c r="C132" s="321"/>
      <c r="D132" s="131" t="s">
        <v>220</v>
      </c>
      <c r="E132" s="415">
        <v>0</v>
      </c>
      <c r="F132" s="416"/>
      <c r="G132" s="416"/>
      <c r="H132" s="416"/>
      <c r="I132" s="416"/>
      <c r="J132" s="416"/>
      <c r="K132" s="416"/>
      <c r="L132" s="416"/>
      <c r="M132" s="416"/>
      <c r="N132" s="416"/>
      <c r="O132" s="416"/>
      <c r="P132" s="416"/>
      <c r="Q132" s="416"/>
      <c r="R132" s="416"/>
      <c r="S132" s="416"/>
      <c r="T132" s="416"/>
      <c r="U132" s="416"/>
      <c r="V132" s="417"/>
    </row>
    <row r="133" spans="1:22" ht="12">
      <c r="A133" s="476"/>
      <c r="B133" s="299" t="s">
        <v>253</v>
      </c>
      <c r="C133" s="300" t="s">
        <v>243</v>
      </c>
      <c r="D133" s="126" t="s">
        <v>168</v>
      </c>
      <c r="E133" s="143">
        <v>0</v>
      </c>
      <c r="F133" s="143">
        <v>0</v>
      </c>
      <c r="G133" s="143">
        <v>0</v>
      </c>
      <c r="H133" s="143">
        <v>0</v>
      </c>
      <c r="I133" s="143">
        <v>0</v>
      </c>
      <c r="J133" s="143">
        <v>0</v>
      </c>
      <c r="K133" s="143">
        <v>0</v>
      </c>
      <c r="L133" s="143">
        <v>0</v>
      </c>
      <c r="M133" s="177">
        <v>0</v>
      </c>
      <c r="N133" s="143" t="s">
        <v>163</v>
      </c>
      <c r="O133" s="143" t="s">
        <v>163</v>
      </c>
      <c r="P133" s="143" t="s">
        <v>163</v>
      </c>
      <c r="Q133" s="153" t="s">
        <v>163</v>
      </c>
      <c r="R133" s="153" t="s">
        <v>163</v>
      </c>
      <c r="S133" s="143" t="s">
        <v>163</v>
      </c>
      <c r="T133" s="143" t="s">
        <v>163</v>
      </c>
      <c r="U133" s="153" t="s">
        <v>163</v>
      </c>
      <c r="V133" s="158" t="s">
        <v>163</v>
      </c>
    </row>
    <row r="134" spans="1:22" ht="24">
      <c r="A134" s="477"/>
      <c r="B134" s="241"/>
      <c r="C134" s="258"/>
      <c r="D134" s="2" t="s">
        <v>219</v>
      </c>
      <c r="E134" s="343" t="s">
        <v>163</v>
      </c>
      <c r="F134" s="343"/>
      <c r="G134" s="468" t="s">
        <v>163</v>
      </c>
      <c r="H134" s="468"/>
      <c r="I134" s="343" t="s">
        <v>163</v>
      </c>
      <c r="J134" s="343"/>
      <c r="K134" s="342">
        <v>10</v>
      </c>
      <c r="L134" s="342"/>
      <c r="M134" s="343" t="s">
        <v>163</v>
      </c>
      <c r="N134" s="343"/>
      <c r="O134" s="343" t="s">
        <v>163</v>
      </c>
      <c r="P134" s="343"/>
      <c r="Q134" s="345">
        <v>60</v>
      </c>
      <c r="R134" s="345"/>
      <c r="S134" s="343" t="s">
        <v>163</v>
      </c>
      <c r="T134" s="343"/>
      <c r="U134" s="345">
        <v>60</v>
      </c>
      <c r="V134" s="346"/>
    </row>
    <row r="135" spans="1:22" ht="22.5" customHeight="1" thickBot="1">
      <c r="A135" s="478"/>
      <c r="B135" s="332"/>
      <c r="C135" s="321"/>
      <c r="D135" s="131" t="s">
        <v>220</v>
      </c>
      <c r="E135" s="326">
        <v>0</v>
      </c>
      <c r="F135" s="327"/>
      <c r="G135" s="327"/>
      <c r="H135" s="327"/>
      <c r="I135" s="327"/>
      <c r="J135" s="327"/>
      <c r="K135" s="327"/>
      <c r="L135" s="327"/>
      <c r="M135" s="327"/>
      <c r="N135" s="327"/>
      <c r="O135" s="327"/>
      <c r="P135" s="327"/>
      <c r="Q135" s="327"/>
      <c r="R135" s="327"/>
      <c r="S135" s="327"/>
      <c r="T135" s="327"/>
      <c r="U135" s="327"/>
      <c r="V135" s="328"/>
    </row>
    <row r="136" spans="1:22" s="7" customFormat="1" ht="12.75">
      <c r="A136" s="246" t="s">
        <v>202</v>
      </c>
      <c r="B136" s="247"/>
      <c r="C136" s="247"/>
      <c r="D136" s="247"/>
      <c r="E136" s="247"/>
      <c r="F136" s="247"/>
      <c r="G136" s="247"/>
      <c r="H136" s="247"/>
      <c r="I136" s="247"/>
      <c r="J136" s="247"/>
      <c r="K136" s="247"/>
      <c r="L136" s="247"/>
      <c r="M136" s="247"/>
      <c r="N136" s="247"/>
      <c r="O136" s="247"/>
      <c r="P136" s="247"/>
      <c r="Q136" s="247"/>
      <c r="R136" s="247"/>
      <c r="S136" s="247"/>
      <c r="T136" s="247"/>
      <c r="U136" s="247"/>
      <c r="V136" s="248"/>
    </row>
    <row r="137" spans="1:22" ht="12">
      <c r="A137" s="276" t="s">
        <v>115</v>
      </c>
      <c r="B137" s="278" t="s">
        <v>116</v>
      </c>
      <c r="C137" s="280" t="s">
        <v>217</v>
      </c>
      <c r="D137" s="147" t="s">
        <v>164</v>
      </c>
      <c r="E137" s="397">
        <v>2007</v>
      </c>
      <c r="F137" s="397"/>
      <c r="G137" s="397">
        <v>2008</v>
      </c>
      <c r="H137" s="397"/>
      <c r="I137" s="395">
        <v>2009</v>
      </c>
      <c r="J137" s="395"/>
      <c r="K137" s="397">
        <v>2010</v>
      </c>
      <c r="L137" s="397"/>
      <c r="M137" s="397">
        <v>2011</v>
      </c>
      <c r="N137" s="397"/>
      <c r="O137" s="397">
        <v>2012</v>
      </c>
      <c r="P137" s="397"/>
      <c r="Q137" s="395">
        <v>2013</v>
      </c>
      <c r="R137" s="395"/>
      <c r="S137" s="397">
        <v>2014</v>
      </c>
      <c r="T137" s="397"/>
      <c r="U137" s="395">
        <v>2015</v>
      </c>
      <c r="V137" s="396"/>
    </row>
    <row r="138" spans="1:22" ht="12.75" thickBot="1">
      <c r="A138" s="277"/>
      <c r="B138" s="279"/>
      <c r="C138" s="281"/>
      <c r="D138" s="139" t="s">
        <v>165</v>
      </c>
      <c r="E138" s="140" t="s">
        <v>166</v>
      </c>
      <c r="F138" s="140" t="s">
        <v>167</v>
      </c>
      <c r="G138" s="140" t="s">
        <v>166</v>
      </c>
      <c r="H138" s="140" t="s">
        <v>167</v>
      </c>
      <c r="I138" s="140" t="s">
        <v>166</v>
      </c>
      <c r="J138" s="140" t="s">
        <v>167</v>
      </c>
      <c r="K138" s="140" t="s">
        <v>166</v>
      </c>
      <c r="L138" s="140" t="s">
        <v>167</v>
      </c>
      <c r="M138" s="176" t="s">
        <v>166</v>
      </c>
      <c r="N138" s="140" t="s">
        <v>167</v>
      </c>
      <c r="O138" s="140" t="s">
        <v>166</v>
      </c>
      <c r="P138" s="140" t="s">
        <v>167</v>
      </c>
      <c r="Q138" s="141" t="s">
        <v>166</v>
      </c>
      <c r="R138" s="141" t="s">
        <v>167</v>
      </c>
      <c r="S138" s="140" t="s">
        <v>166</v>
      </c>
      <c r="T138" s="140" t="s">
        <v>167</v>
      </c>
      <c r="U138" s="141" t="s">
        <v>166</v>
      </c>
      <c r="V138" s="142" t="s">
        <v>167</v>
      </c>
    </row>
    <row r="139" spans="1:22" ht="12">
      <c r="A139" s="473" t="s">
        <v>464</v>
      </c>
      <c r="B139" s="299" t="s">
        <v>280</v>
      </c>
      <c r="C139" s="300" t="s">
        <v>251</v>
      </c>
      <c r="D139" s="126" t="s">
        <v>168</v>
      </c>
      <c r="E139" s="143">
        <v>0</v>
      </c>
      <c r="F139" s="143">
        <v>0</v>
      </c>
      <c r="G139" s="143">
        <v>0</v>
      </c>
      <c r="H139" s="143">
        <v>0</v>
      </c>
      <c r="I139" s="143">
        <v>0</v>
      </c>
      <c r="J139" s="143">
        <v>0</v>
      </c>
      <c r="K139" s="143">
        <v>0</v>
      </c>
      <c r="L139" s="143">
        <v>0</v>
      </c>
      <c r="M139" s="181">
        <v>0</v>
      </c>
      <c r="N139" s="143" t="s">
        <v>163</v>
      </c>
      <c r="O139" s="143" t="s">
        <v>163</v>
      </c>
      <c r="P139" s="143" t="s">
        <v>163</v>
      </c>
      <c r="Q139" s="153" t="s">
        <v>163</v>
      </c>
      <c r="R139" s="153" t="s">
        <v>163</v>
      </c>
      <c r="S139" s="143" t="s">
        <v>163</v>
      </c>
      <c r="T139" s="143" t="s">
        <v>163</v>
      </c>
      <c r="U139" s="153" t="s">
        <v>163</v>
      </c>
      <c r="V139" s="158" t="s">
        <v>163</v>
      </c>
    </row>
    <row r="140" spans="1:22" ht="31.5" customHeight="1">
      <c r="A140" s="474"/>
      <c r="B140" s="241"/>
      <c r="C140" s="497"/>
      <c r="D140" s="2" t="s">
        <v>219</v>
      </c>
      <c r="E140" s="343" t="s">
        <v>163</v>
      </c>
      <c r="F140" s="343"/>
      <c r="G140" s="468" t="s">
        <v>163</v>
      </c>
      <c r="H140" s="468"/>
      <c r="I140" s="343" t="s">
        <v>163</v>
      </c>
      <c r="J140" s="343"/>
      <c r="K140" s="484">
        <v>0</v>
      </c>
      <c r="L140" s="485"/>
      <c r="M140" s="343" t="s">
        <v>163</v>
      </c>
      <c r="N140" s="343"/>
      <c r="O140" s="343" t="s">
        <v>163</v>
      </c>
      <c r="P140" s="343"/>
      <c r="Q140" s="253">
        <v>116355</v>
      </c>
      <c r="R140" s="253"/>
      <c r="S140" s="253" t="s">
        <v>163</v>
      </c>
      <c r="T140" s="253"/>
      <c r="U140" s="253">
        <v>1798418</v>
      </c>
      <c r="V140" s="253"/>
    </row>
    <row r="141" spans="1:22" ht="24.75" thickBot="1">
      <c r="A141" s="475"/>
      <c r="B141" s="332"/>
      <c r="C141" s="498"/>
      <c r="D141" s="131" t="s">
        <v>220</v>
      </c>
      <c r="E141" s="415">
        <v>0</v>
      </c>
      <c r="F141" s="416"/>
      <c r="G141" s="416"/>
      <c r="H141" s="416"/>
      <c r="I141" s="416"/>
      <c r="J141" s="416"/>
      <c r="K141" s="416"/>
      <c r="L141" s="416"/>
      <c r="M141" s="416"/>
      <c r="N141" s="416"/>
      <c r="O141" s="416"/>
      <c r="P141" s="416"/>
      <c r="Q141" s="416"/>
      <c r="R141" s="416"/>
      <c r="S141" s="416"/>
      <c r="T141" s="416"/>
      <c r="U141" s="416"/>
      <c r="V141" s="417"/>
    </row>
    <row r="142" spans="1:22" ht="12">
      <c r="A142" s="473" t="s">
        <v>465</v>
      </c>
      <c r="B142" s="257" t="s">
        <v>281</v>
      </c>
      <c r="C142" s="258" t="s">
        <v>251</v>
      </c>
      <c r="D142" s="4" t="s">
        <v>168</v>
      </c>
      <c r="E142" s="161">
        <v>0</v>
      </c>
      <c r="F142" s="161">
        <v>0</v>
      </c>
      <c r="G142" s="161">
        <v>0</v>
      </c>
      <c r="H142" s="161">
        <v>0</v>
      </c>
      <c r="I142" s="161">
        <v>0</v>
      </c>
      <c r="J142" s="161">
        <v>0</v>
      </c>
      <c r="K142" s="161">
        <v>0</v>
      </c>
      <c r="L142" s="161">
        <v>0</v>
      </c>
      <c r="M142" s="189">
        <v>0</v>
      </c>
      <c r="N142" s="161" t="s">
        <v>163</v>
      </c>
      <c r="O142" s="161" t="s">
        <v>163</v>
      </c>
      <c r="P142" s="161" t="s">
        <v>163</v>
      </c>
      <c r="Q142" s="169" t="s">
        <v>163</v>
      </c>
      <c r="R142" s="169" t="s">
        <v>163</v>
      </c>
      <c r="S142" s="161" t="s">
        <v>163</v>
      </c>
      <c r="T142" s="161" t="s">
        <v>163</v>
      </c>
      <c r="U142" s="169" t="s">
        <v>163</v>
      </c>
      <c r="V142" s="170" t="s">
        <v>163</v>
      </c>
    </row>
    <row r="143" spans="1:22" ht="24">
      <c r="A143" s="474"/>
      <c r="B143" s="241"/>
      <c r="C143" s="497"/>
      <c r="D143" s="2" t="s">
        <v>219</v>
      </c>
      <c r="E143" s="343" t="s">
        <v>163</v>
      </c>
      <c r="F143" s="343"/>
      <c r="G143" s="468" t="s">
        <v>163</v>
      </c>
      <c r="H143" s="468"/>
      <c r="I143" s="343" t="s">
        <v>163</v>
      </c>
      <c r="J143" s="343"/>
      <c r="K143" s="484">
        <v>0</v>
      </c>
      <c r="L143" s="485"/>
      <c r="M143" s="343" t="s">
        <v>163</v>
      </c>
      <c r="N143" s="343"/>
      <c r="O143" s="343" t="s">
        <v>163</v>
      </c>
      <c r="P143" s="343"/>
      <c r="Q143" s="253">
        <v>2355</v>
      </c>
      <c r="R143" s="253"/>
      <c r="S143" s="253" t="s">
        <v>163</v>
      </c>
      <c r="T143" s="253"/>
      <c r="U143" s="253">
        <v>7272</v>
      </c>
      <c r="V143" s="253"/>
    </row>
    <row r="144" spans="1:22" ht="24.75" thickBot="1">
      <c r="A144" s="475"/>
      <c r="B144" s="241"/>
      <c r="C144" s="499"/>
      <c r="D144" s="2" t="s">
        <v>220</v>
      </c>
      <c r="E144" s="250">
        <v>0</v>
      </c>
      <c r="F144" s="251"/>
      <c r="G144" s="251"/>
      <c r="H144" s="251"/>
      <c r="I144" s="251"/>
      <c r="J144" s="251"/>
      <c r="K144" s="251"/>
      <c r="L144" s="251"/>
      <c r="M144" s="251"/>
      <c r="N144" s="251"/>
      <c r="O144" s="251"/>
      <c r="P144" s="251"/>
      <c r="Q144" s="251"/>
      <c r="R144" s="251"/>
      <c r="S144" s="251"/>
      <c r="T144" s="251"/>
      <c r="U144" s="251"/>
      <c r="V144" s="252"/>
    </row>
    <row r="145" spans="1:22" ht="12.75" customHeight="1">
      <c r="A145" s="357" t="s">
        <v>189</v>
      </c>
      <c r="B145" s="358"/>
      <c r="C145" s="358"/>
      <c r="D145" s="358"/>
      <c r="E145" s="358"/>
      <c r="F145" s="358"/>
      <c r="G145" s="358"/>
      <c r="H145" s="358"/>
      <c r="I145" s="358"/>
      <c r="J145" s="358"/>
      <c r="K145" s="358"/>
      <c r="L145" s="358"/>
      <c r="M145" s="358"/>
      <c r="N145" s="358"/>
      <c r="O145" s="358"/>
      <c r="P145" s="358"/>
      <c r="Q145" s="358"/>
      <c r="R145" s="358"/>
      <c r="S145" s="358"/>
      <c r="T145" s="358"/>
      <c r="U145" s="358"/>
      <c r="V145" s="359"/>
    </row>
    <row r="146" spans="1:22" s="7" customFormat="1" ht="12" customHeight="1">
      <c r="A146" s="339" t="s">
        <v>114</v>
      </c>
      <c r="B146" s="340"/>
      <c r="C146" s="340"/>
      <c r="D146" s="340"/>
      <c r="E146" s="340"/>
      <c r="F146" s="340"/>
      <c r="G146" s="340"/>
      <c r="H146" s="340"/>
      <c r="I146" s="340"/>
      <c r="J146" s="340"/>
      <c r="K146" s="340"/>
      <c r="L146" s="340"/>
      <c r="M146" s="340"/>
      <c r="N146" s="340"/>
      <c r="O146" s="340"/>
      <c r="P146" s="340"/>
      <c r="Q146" s="340"/>
      <c r="R146" s="340"/>
      <c r="S146" s="340"/>
      <c r="T146" s="340"/>
      <c r="U146" s="340"/>
      <c r="V146" s="341"/>
    </row>
    <row r="147" spans="1:22" ht="12">
      <c r="A147" s="276" t="s">
        <v>115</v>
      </c>
      <c r="B147" s="278" t="s">
        <v>116</v>
      </c>
      <c r="C147" s="280" t="s">
        <v>217</v>
      </c>
      <c r="D147" s="147" t="s">
        <v>164</v>
      </c>
      <c r="E147" s="397">
        <v>2007</v>
      </c>
      <c r="F147" s="397"/>
      <c r="G147" s="397">
        <v>2008</v>
      </c>
      <c r="H147" s="397"/>
      <c r="I147" s="395">
        <v>2009</v>
      </c>
      <c r="J147" s="395"/>
      <c r="K147" s="397">
        <v>2010</v>
      </c>
      <c r="L147" s="397"/>
      <c r="M147" s="397">
        <v>2011</v>
      </c>
      <c r="N147" s="397"/>
      <c r="O147" s="397">
        <v>2012</v>
      </c>
      <c r="P147" s="397"/>
      <c r="Q147" s="395">
        <v>2013</v>
      </c>
      <c r="R147" s="395"/>
      <c r="S147" s="397">
        <v>2014</v>
      </c>
      <c r="T147" s="397"/>
      <c r="U147" s="395">
        <v>2015</v>
      </c>
      <c r="V147" s="396"/>
    </row>
    <row r="148" spans="1:22" ht="12.75" thickBot="1">
      <c r="A148" s="277"/>
      <c r="B148" s="279"/>
      <c r="C148" s="281"/>
      <c r="D148" s="139" t="s">
        <v>165</v>
      </c>
      <c r="E148" s="140" t="s">
        <v>166</v>
      </c>
      <c r="F148" s="140" t="s">
        <v>167</v>
      </c>
      <c r="G148" s="140" t="s">
        <v>166</v>
      </c>
      <c r="H148" s="140" t="s">
        <v>167</v>
      </c>
      <c r="I148" s="140" t="s">
        <v>166</v>
      </c>
      <c r="J148" s="140" t="s">
        <v>167</v>
      </c>
      <c r="K148" s="140" t="s">
        <v>166</v>
      </c>
      <c r="L148" s="140" t="s">
        <v>167</v>
      </c>
      <c r="M148" s="176" t="s">
        <v>166</v>
      </c>
      <c r="N148" s="140" t="s">
        <v>167</v>
      </c>
      <c r="O148" s="140" t="s">
        <v>166</v>
      </c>
      <c r="P148" s="140" t="s">
        <v>167</v>
      </c>
      <c r="Q148" s="141" t="s">
        <v>166</v>
      </c>
      <c r="R148" s="141" t="s">
        <v>167</v>
      </c>
      <c r="S148" s="140" t="s">
        <v>166</v>
      </c>
      <c r="T148" s="140" t="s">
        <v>167</v>
      </c>
      <c r="U148" s="141" t="s">
        <v>166</v>
      </c>
      <c r="V148" s="142" t="s">
        <v>167</v>
      </c>
    </row>
    <row r="149" spans="1:22" ht="12">
      <c r="A149" s="476"/>
      <c r="B149" s="299" t="s">
        <v>249</v>
      </c>
      <c r="C149" s="300" t="s">
        <v>230</v>
      </c>
      <c r="D149" s="126" t="s">
        <v>168</v>
      </c>
      <c r="E149" s="143">
        <v>0</v>
      </c>
      <c r="F149" s="143">
        <v>0</v>
      </c>
      <c r="G149" s="143">
        <v>0</v>
      </c>
      <c r="H149" s="143">
        <v>0</v>
      </c>
      <c r="I149" s="143">
        <v>0</v>
      </c>
      <c r="J149" s="143">
        <v>0</v>
      </c>
      <c r="K149" s="143">
        <v>0</v>
      </c>
      <c r="L149" s="143">
        <v>0</v>
      </c>
      <c r="M149" s="177">
        <v>0</v>
      </c>
      <c r="N149" s="143" t="s">
        <v>163</v>
      </c>
      <c r="O149" s="143" t="s">
        <v>163</v>
      </c>
      <c r="P149" s="143" t="s">
        <v>163</v>
      </c>
      <c r="Q149" s="153" t="s">
        <v>163</v>
      </c>
      <c r="R149" s="153" t="s">
        <v>163</v>
      </c>
      <c r="S149" s="143" t="s">
        <v>163</v>
      </c>
      <c r="T149" s="143" t="s">
        <v>163</v>
      </c>
      <c r="U149" s="153" t="s">
        <v>163</v>
      </c>
      <c r="V149" s="158" t="s">
        <v>163</v>
      </c>
    </row>
    <row r="150" spans="1:22" ht="24">
      <c r="A150" s="477"/>
      <c r="B150" s="241"/>
      <c r="C150" s="258"/>
      <c r="D150" s="2" t="s">
        <v>219</v>
      </c>
      <c r="E150" s="343" t="s">
        <v>163</v>
      </c>
      <c r="F150" s="343"/>
      <c r="G150" s="468" t="s">
        <v>163</v>
      </c>
      <c r="H150" s="468"/>
      <c r="I150" s="343" t="s">
        <v>163</v>
      </c>
      <c r="J150" s="343"/>
      <c r="K150" s="342">
        <v>0</v>
      </c>
      <c r="L150" s="342"/>
      <c r="M150" s="343" t="s">
        <v>163</v>
      </c>
      <c r="N150" s="343"/>
      <c r="O150" s="343" t="s">
        <v>163</v>
      </c>
      <c r="P150" s="343"/>
      <c r="Q150" s="345">
        <v>1</v>
      </c>
      <c r="R150" s="345"/>
      <c r="S150" s="343" t="s">
        <v>163</v>
      </c>
      <c r="T150" s="343"/>
      <c r="U150" s="345">
        <v>1</v>
      </c>
      <c r="V150" s="346"/>
    </row>
    <row r="151" spans="1:22" ht="21" customHeight="1" thickBot="1">
      <c r="A151" s="478"/>
      <c r="B151" s="332"/>
      <c r="C151" s="321"/>
      <c r="D151" s="131" t="s">
        <v>220</v>
      </c>
      <c r="E151" s="415">
        <v>0</v>
      </c>
      <c r="F151" s="416"/>
      <c r="G151" s="416"/>
      <c r="H151" s="416"/>
      <c r="I151" s="416"/>
      <c r="J151" s="416"/>
      <c r="K151" s="416"/>
      <c r="L151" s="416"/>
      <c r="M151" s="416"/>
      <c r="N151" s="416"/>
      <c r="O151" s="416"/>
      <c r="P151" s="416"/>
      <c r="Q151" s="416"/>
      <c r="R151" s="416"/>
      <c r="S151" s="416"/>
      <c r="T151" s="416"/>
      <c r="U151" s="416"/>
      <c r="V151" s="417"/>
    </row>
    <row r="152" spans="1:22" ht="12">
      <c r="A152" s="476"/>
      <c r="B152" s="299" t="s">
        <v>250</v>
      </c>
      <c r="C152" s="300" t="s">
        <v>243</v>
      </c>
      <c r="D152" s="126" t="s">
        <v>168</v>
      </c>
      <c r="E152" s="143">
        <v>0</v>
      </c>
      <c r="F152" s="143">
        <v>0</v>
      </c>
      <c r="G152" s="143">
        <v>0</v>
      </c>
      <c r="H152" s="143">
        <v>0</v>
      </c>
      <c r="I152" s="143">
        <v>0</v>
      </c>
      <c r="J152" s="143">
        <v>0</v>
      </c>
      <c r="K152" s="143">
        <v>0</v>
      </c>
      <c r="L152" s="143">
        <v>0</v>
      </c>
      <c r="M152" s="177">
        <v>0</v>
      </c>
      <c r="N152" s="143" t="s">
        <v>163</v>
      </c>
      <c r="O152" s="143" t="s">
        <v>163</v>
      </c>
      <c r="P152" s="143" t="s">
        <v>163</v>
      </c>
      <c r="Q152" s="153" t="s">
        <v>163</v>
      </c>
      <c r="R152" s="153" t="s">
        <v>163</v>
      </c>
      <c r="S152" s="143" t="s">
        <v>163</v>
      </c>
      <c r="T152" s="143" t="s">
        <v>163</v>
      </c>
      <c r="U152" s="153" t="s">
        <v>163</v>
      </c>
      <c r="V152" s="158" t="s">
        <v>163</v>
      </c>
    </row>
    <row r="153" spans="1:22" ht="24">
      <c r="A153" s="477"/>
      <c r="B153" s="241"/>
      <c r="C153" s="258"/>
      <c r="D153" s="2" t="s">
        <v>219</v>
      </c>
      <c r="E153" s="239" t="s">
        <v>163</v>
      </c>
      <c r="F153" s="239"/>
      <c r="G153" s="242" t="s">
        <v>163</v>
      </c>
      <c r="H153" s="242"/>
      <c r="I153" s="239" t="s">
        <v>163</v>
      </c>
      <c r="J153" s="239"/>
      <c r="K153" s="307">
        <v>0</v>
      </c>
      <c r="L153" s="307"/>
      <c r="M153" s="239" t="s">
        <v>163</v>
      </c>
      <c r="N153" s="239"/>
      <c r="O153" s="239" t="s">
        <v>163</v>
      </c>
      <c r="P153" s="239"/>
      <c r="Q153" s="306">
        <v>3</v>
      </c>
      <c r="R153" s="306"/>
      <c r="S153" s="239" t="s">
        <v>163</v>
      </c>
      <c r="T153" s="239"/>
      <c r="U153" s="306">
        <v>3</v>
      </c>
      <c r="V153" s="347"/>
    </row>
    <row r="154" spans="1:22" ht="22.5" customHeight="1" thickBot="1">
      <c r="A154" s="478"/>
      <c r="B154" s="332"/>
      <c r="C154" s="321"/>
      <c r="D154" s="131" t="s">
        <v>220</v>
      </c>
      <c r="E154" s="326">
        <v>0</v>
      </c>
      <c r="F154" s="327"/>
      <c r="G154" s="327"/>
      <c r="H154" s="327"/>
      <c r="I154" s="327"/>
      <c r="J154" s="327"/>
      <c r="K154" s="327"/>
      <c r="L154" s="327"/>
      <c r="M154" s="327"/>
      <c r="N154" s="327"/>
      <c r="O154" s="327"/>
      <c r="P154" s="327"/>
      <c r="Q154" s="327"/>
      <c r="R154" s="327"/>
      <c r="S154" s="327"/>
      <c r="T154" s="327"/>
      <c r="U154" s="327"/>
      <c r="V154" s="328"/>
    </row>
    <row r="155" spans="1:22" s="7" customFormat="1" ht="12.75">
      <c r="A155" s="246" t="s">
        <v>202</v>
      </c>
      <c r="B155" s="247"/>
      <c r="C155" s="247"/>
      <c r="D155" s="247"/>
      <c r="E155" s="247"/>
      <c r="F155" s="247"/>
      <c r="G155" s="247"/>
      <c r="H155" s="247"/>
      <c r="I155" s="247"/>
      <c r="J155" s="247"/>
      <c r="K155" s="247"/>
      <c r="L155" s="247"/>
      <c r="M155" s="247"/>
      <c r="N155" s="247"/>
      <c r="O155" s="247"/>
      <c r="P155" s="247"/>
      <c r="Q155" s="247"/>
      <c r="R155" s="247"/>
      <c r="S155" s="247"/>
      <c r="T155" s="247"/>
      <c r="U155" s="247"/>
      <c r="V155" s="248"/>
    </row>
    <row r="156" spans="1:22" ht="12">
      <c r="A156" s="276" t="s">
        <v>115</v>
      </c>
      <c r="B156" s="278" t="s">
        <v>116</v>
      </c>
      <c r="C156" s="280" t="s">
        <v>217</v>
      </c>
      <c r="D156" s="147" t="s">
        <v>164</v>
      </c>
      <c r="E156" s="397">
        <v>2007</v>
      </c>
      <c r="F156" s="397"/>
      <c r="G156" s="397">
        <v>2008</v>
      </c>
      <c r="H156" s="397"/>
      <c r="I156" s="395">
        <v>2009</v>
      </c>
      <c r="J156" s="395"/>
      <c r="K156" s="397">
        <v>2010</v>
      </c>
      <c r="L156" s="397"/>
      <c r="M156" s="397">
        <v>2011</v>
      </c>
      <c r="N156" s="397"/>
      <c r="O156" s="397">
        <v>2012</v>
      </c>
      <c r="P156" s="397"/>
      <c r="Q156" s="395">
        <v>2013</v>
      </c>
      <c r="R156" s="395"/>
      <c r="S156" s="397">
        <v>2014</v>
      </c>
      <c r="T156" s="397"/>
      <c r="U156" s="395">
        <v>2015</v>
      </c>
      <c r="V156" s="396"/>
    </row>
    <row r="157" spans="1:22" ht="12.75" thickBot="1">
      <c r="A157" s="277"/>
      <c r="B157" s="279"/>
      <c r="C157" s="281"/>
      <c r="D157" s="139" t="s">
        <v>165</v>
      </c>
      <c r="E157" s="140" t="s">
        <v>166</v>
      </c>
      <c r="F157" s="140" t="s">
        <v>167</v>
      </c>
      <c r="G157" s="140" t="s">
        <v>166</v>
      </c>
      <c r="H157" s="140" t="s">
        <v>167</v>
      </c>
      <c r="I157" s="140" t="s">
        <v>166</v>
      </c>
      <c r="J157" s="140" t="s">
        <v>167</v>
      </c>
      <c r="K157" s="140" t="s">
        <v>166</v>
      </c>
      <c r="L157" s="140" t="s">
        <v>167</v>
      </c>
      <c r="M157" s="176" t="s">
        <v>166</v>
      </c>
      <c r="N157" s="140" t="s">
        <v>167</v>
      </c>
      <c r="O157" s="140" t="s">
        <v>166</v>
      </c>
      <c r="P157" s="140" t="s">
        <v>167</v>
      </c>
      <c r="Q157" s="141" t="s">
        <v>166</v>
      </c>
      <c r="R157" s="141" t="s">
        <v>167</v>
      </c>
      <c r="S157" s="140" t="s">
        <v>166</v>
      </c>
      <c r="T157" s="140" t="s">
        <v>167</v>
      </c>
      <c r="U157" s="141" t="s">
        <v>166</v>
      </c>
      <c r="V157" s="142" t="s">
        <v>167</v>
      </c>
    </row>
    <row r="158" spans="1:22" ht="12">
      <c r="A158" s="476"/>
      <c r="B158" s="299" t="s">
        <v>209</v>
      </c>
      <c r="C158" s="300" t="s">
        <v>228</v>
      </c>
      <c r="D158" s="126" t="s">
        <v>168</v>
      </c>
      <c r="E158" s="127">
        <v>0</v>
      </c>
      <c r="F158" s="127">
        <v>0</v>
      </c>
      <c r="G158" s="127">
        <v>0</v>
      </c>
      <c r="H158" s="127">
        <v>0</v>
      </c>
      <c r="I158" s="127">
        <v>0</v>
      </c>
      <c r="J158" s="127">
        <v>0</v>
      </c>
      <c r="K158" s="127">
        <v>0</v>
      </c>
      <c r="L158" s="127">
        <v>0</v>
      </c>
      <c r="M158" s="177">
        <v>0</v>
      </c>
      <c r="N158" s="127" t="s">
        <v>163</v>
      </c>
      <c r="O158" s="127" t="s">
        <v>163</v>
      </c>
      <c r="P158" s="127" t="s">
        <v>163</v>
      </c>
      <c r="Q158" s="129" t="s">
        <v>163</v>
      </c>
      <c r="R158" s="129" t="s">
        <v>163</v>
      </c>
      <c r="S158" s="127" t="s">
        <v>163</v>
      </c>
      <c r="T158" s="127" t="s">
        <v>163</v>
      </c>
      <c r="U158" s="129" t="s">
        <v>163</v>
      </c>
      <c r="V158" s="130" t="s">
        <v>163</v>
      </c>
    </row>
    <row r="159" spans="1:22" ht="24">
      <c r="A159" s="477"/>
      <c r="B159" s="241"/>
      <c r="C159" s="258"/>
      <c r="D159" s="2" t="s">
        <v>219</v>
      </c>
      <c r="E159" s="239" t="s">
        <v>163</v>
      </c>
      <c r="F159" s="239"/>
      <c r="G159" s="242" t="s">
        <v>163</v>
      </c>
      <c r="H159" s="242"/>
      <c r="I159" s="239" t="s">
        <v>163</v>
      </c>
      <c r="J159" s="239"/>
      <c r="K159" s="308">
        <v>20000</v>
      </c>
      <c r="L159" s="308"/>
      <c r="M159" s="239" t="s">
        <v>163</v>
      </c>
      <c r="N159" s="239"/>
      <c r="O159" s="239" t="s">
        <v>163</v>
      </c>
      <c r="P159" s="239"/>
      <c r="Q159" s="253">
        <v>150000</v>
      </c>
      <c r="R159" s="253"/>
      <c r="S159" s="239" t="s">
        <v>163</v>
      </c>
      <c r="T159" s="239"/>
      <c r="U159" s="253">
        <v>160000</v>
      </c>
      <c r="V159" s="301"/>
    </row>
    <row r="160" spans="1:22" ht="24.75" thickBot="1">
      <c r="A160" s="478"/>
      <c r="B160" s="332"/>
      <c r="C160" s="321"/>
      <c r="D160" s="131" t="s">
        <v>220</v>
      </c>
      <c r="E160" s="326">
        <v>0</v>
      </c>
      <c r="F160" s="327"/>
      <c r="G160" s="327"/>
      <c r="H160" s="327"/>
      <c r="I160" s="327"/>
      <c r="J160" s="327"/>
      <c r="K160" s="327"/>
      <c r="L160" s="327"/>
      <c r="M160" s="327"/>
      <c r="N160" s="327"/>
      <c r="O160" s="327"/>
      <c r="P160" s="327"/>
      <c r="Q160" s="327"/>
      <c r="R160" s="327"/>
      <c r="S160" s="327"/>
      <c r="T160" s="327"/>
      <c r="U160" s="327"/>
      <c r="V160" s="328"/>
    </row>
    <row r="161" spans="1:22" ht="12.75" customHeight="1" thickBot="1">
      <c r="A161" s="500" t="s">
        <v>169</v>
      </c>
      <c r="B161" s="501"/>
      <c r="C161" s="502"/>
      <c r="D161" s="503" t="s">
        <v>62</v>
      </c>
      <c r="E161" s="504"/>
      <c r="F161" s="504"/>
      <c r="G161" s="504"/>
      <c r="H161" s="504"/>
      <c r="I161" s="504"/>
      <c r="J161" s="504"/>
      <c r="K161" s="504"/>
      <c r="L161" s="504"/>
      <c r="M161" s="504"/>
      <c r="N161" s="504"/>
      <c r="O161" s="504"/>
      <c r="P161" s="504"/>
      <c r="Q161" s="504"/>
      <c r="R161" s="504"/>
      <c r="S161" s="504"/>
      <c r="T161" s="504"/>
      <c r="U161" s="504"/>
      <c r="V161" s="505"/>
    </row>
    <row r="164" ht="12">
      <c r="L164" s="174"/>
    </row>
  </sheetData>
  <sheetProtection/>
  <mergeCells count="657">
    <mergeCell ref="K159:L159"/>
    <mergeCell ref="S159:T159"/>
    <mergeCell ref="U159:V159"/>
    <mergeCell ref="Q159:R159"/>
    <mergeCell ref="E160:V160"/>
    <mergeCell ref="A161:C161"/>
    <mergeCell ref="D161:V161"/>
    <mergeCell ref="A158:A160"/>
    <mergeCell ref="B158:B160"/>
    <mergeCell ref="C158:C160"/>
    <mergeCell ref="E159:F159"/>
    <mergeCell ref="M159:N159"/>
    <mergeCell ref="O159:P159"/>
    <mergeCell ref="G159:H159"/>
    <mergeCell ref="I159:J159"/>
    <mergeCell ref="K156:L156"/>
    <mergeCell ref="M156:N156"/>
    <mergeCell ref="O156:P156"/>
    <mergeCell ref="Q156:R156"/>
    <mergeCell ref="S156:T156"/>
    <mergeCell ref="U156:V156"/>
    <mergeCell ref="A156:A157"/>
    <mergeCell ref="B156:B157"/>
    <mergeCell ref="C156:C157"/>
    <mergeCell ref="E156:F156"/>
    <mergeCell ref="G156:H156"/>
    <mergeCell ref="I156:J156"/>
    <mergeCell ref="O150:P150"/>
    <mergeCell ref="Q150:R150"/>
    <mergeCell ref="S150:T150"/>
    <mergeCell ref="U150:V150"/>
    <mergeCell ref="E151:V151"/>
    <mergeCell ref="C152:C154"/>
    <mergeCell ref="E153:F153"/>
    <mergeCell ref="G153:H153"/>
    <mergeCell ref="I153:J153"/>
    <mergeCell ref="K153:L153"/>
    <mergeCell ref="A149:A151"/>
    <mergeCell ref="B149:B151"/>
    <mergeCell ref="C149:C151"/>
    <mergeCell ref="E150:F150"/>
    <mergeCell ref="K150:L150"/>
    <mergeCell ref="M150:N150"/>
    <mergeCell ref="K147:L147"/>
    <mergeCell ref="M147:N147"/>
    <mergeCell ref="O147:P147"/>
    <mergeCell ref="Q147:R147"/>
    <mergeCell ref="S147:T147"/>
    <mergeCell ref="U147:V147"/>
    <mergeCell ref="I143:J143"/>
    <mergeCell ref="K143:L143"/>
    <mergeCell ref="U143:V143"/>
    <mergeCell ref="E144:V144"/>
    <mergeCell ref="A147:A148"/>
    <mergeCell ref="B147:B148"/>
    <mergeCell ref="C147:C148"/>
    <mergeCell ref="E147:F147"/>
    <mergeCell ref="G147:H147"/>
    <mergeCell ref="I147:J147"/>
    <mergeCell ref="B142:B144"/>
    <mergeCell ref="C142:C144"/>
    <mergeCell ref="E143:F143"/>
    <mergeCell ref="G143:H143"/>
    <mergeCell ref="A145:V145"/>
    <mergeCell ref="A146:V146"/>
    <mergeCell ref="M143:N143"/>
    <mergeCell ref="O143:P143"/>
    <mergeCell ref="Q143:R143"/>
    <mergeCell ref="S143:T143"/>
    <mergeCell ref="M140:N140"/>
    <mergeCell ref="O140:P140"/>
    <mergeCell ref="Q140:R140"/>
    <mergeCell ref="S140:T140"/>
    <mergeCell ref="U140:V140"/>
    <mergeCell ref="E141:V141"/>
    <mergeCell ref="A139:A141"/>
    <mergeCell ref="C139:C141"/>
    <mergeCell ref="E140:F140"/>
    <mergeCell ref="G140:H140"/>
    <mergeCell ref="I140:J140"/>
    <mergeCell ref="K140:L140"/>
    <mergeCell ref="K137:L137"/>
    <mergeCell ref="M137:N137"/>
    <mergeCell ref="O137:P137"/>
    <mergeCell ref="Q137:R137"/>
    <mergeCell ref="S137:T137"/>
    <mergeCell ref="U137:V137"/>
    <mergeCell ref="S134:T134"/>
    <mergeCell ref="U134:V134"/>
    <mergeCell ref="E135:V135"/>
    <mergeCell ref="A136:V136"/>
    <mergeCell ref="K134:L134"/>
    <mergeCell ref="M134:N134"/>
    <mergeCell ref="O134:P134"/>
    <mergeCell ref="Q134:R134"/>
    <mergeCell ref="A133:A135"/>
    <mergeCell ref="B133:B135"/>
    <mergeCell ref="Q131:R131"/>
    <mergeCell ref="S131:T131"/>
    <mergeCell ref="U131:V131"/>
    <mergeCell ref="E132:V132"/>
    <mergeCell ref="I131:J131"/>
    <mergeCell ref="K131:L131"/>
    <mergeCell ref="M131:N131"/>
    <mergeCell ref="O131:P131"/>
    <mergeCell ref="G131:H131"/>
    <mergeCell ref="O128:P128"/>
    <mergeCell ref="Q128:R128"/>
    <mergeCell ref="S128:T128"/>
    <mergeCell ref="U128:V128"/>
    <mergeCell ref="A126:V126"/>
    <mergeCell ref="A127:V127"/>
    <mergeCell ref="A128:A129"/>
    <mergeCell ref="B128:B129"/>
    <mergeCell ref="C128:C129"/>
    <mergeCell ref="E128:F128"/>
    <mergeCell ref="Q124:R124"/>
    <mergeCell ref="S124:T124"/>
    <mergeCell ref="U124:V124"/>
    <mergeCell ref="E125:V125"/>
    <mergeCell ref="I124:J124"/>
    <mergeCell ref="K124:L124"/>
    <mergeCell ref="M124:N124"/>
    <mergeCell ref="O124:P124"/>
    <mergeCell ref="E124:F124"/>
    <mergeCell ref="G124:H124"/>
    <mergeCell ref="E121:F121"/>
    <mergeCell ref="G121:H121"/>
    <mergeCell ref="I121:J121"/>
    <mergeCell ref="K121:L121"/>
    <mergeCell ref="M121:N121"/>
    <mergeCell ref="Q121:R121"/>
    <mergeCell ref="Q115:R115"/>
    <mergeCell ref="S115:T115"/>
    <mergeCell ref="U112:V112"/>
    <mergeCell ref="U115:V115"/>
    <mergeCell ref="U118:V118"/>
    <mergeCell ref="G118:H118"/>
    <mergeCell ref="I118:J118"/>
    <mergeCell ref="K118:L118"/>
    <mergeCell ref="M118:N118"/>
    <mergeCell ref="Q118:R118"/>
    <mergeCell ref="A114:A116"/>
    <mergeCell ref="B114:B116"/>
    <mergeCell ref="C114:C116"/>
    <mergeCell ref="E115:F115"/>
    <mergeCell ref="G115:H115"/>
    <mergeCell ref="K115:L115"/>
    <mergeCell ref="E116:V116"/>
    <mergeCell ref="I115:J115"/>
    <mergeCell ref="M115:N115"/>
    <mergeCell ref="O115:P115"/>
    <mergeCell ref="Q112:R112"/>
    <mergeCell ref="S112:T112"/>
    <mergeCell ref="K109:L109"/>
    <mergeCell ref="M109:N109"/>
    <mergeCell ref="O109:P109"/>
    <mergeCell ref="Q109:R109"/>
    <mergeCell ref="S109:T109"/>
    <mergeCell ref="U105:V105"/>
    <mergeCell ref="A107:V107"/>
    <mergeCell ref="A108:V108"/>
    <mergeCell ref="A109:A110"/>
    <mergeCell ref="B109:B110"/>
    <mergeCell ref="E109:F109"/>
    <mergeCell ref="G109:H109"/>
    <mergeCell ref="I109:J109"/>
    <mergeCell ref="U109:V109"/>
    <mergeCell ref="C109:C110"/>
    <mergeCell ref="K105:L105"/>
    <mergeCell ref="U102:V102"/>
    <mergeCell ref="E103:V103"/>
    <mergeCell ref="A104:A106"/>
    <mergeCell ref="B104:B106"/>
    <mergeCell ref="C105:C106"/>
    <mergeCell ref="E105:F105"/>
    <mergeCell ref="E106:V106"/>
    <mergeCell ref="G105:H105"/>
    <mergeCell ref="I105:J105"/>
    <mergeCell ref="M102:N102"/>
    <mergeCell ref="O102:P102"/>
    <mergeCell ref="Q102:R102"/>
    <mergeCell ref="S102:T102"/>
    <mergeCell ref="S105:T105"/>
    <mergeCell ref="M105:N105"/>
    <mergeCell ref="O105:P105"/>
    <mergeCell ref="Q105:R105"/>
    <mergeCell ref="Q99:R99"/>
    <mergeCell ref="S99:T99"/>
    <mergeCell ref="U99:V99"/>
    <mergeCell ref="A101:A103"/>
    <mergeCell ref="B101:B103"/>
    <mergeCell ref="C102:C103"/>
    <mergeCell ref="E102:F102"/>
    <mergeCell ref="G102:H102"/>
    <mergeCell ref="I102:J102"/>
    <mergeCell ref="K102:L102"/>
    <mergeCell ref="M93:N93"/>
    <mergeCell ref="O93:P93"/>
    <mergeCell ref="Q93:R93"/>
    <mergeCell ref="S93:T93"/>
    <mergeCell ref="U93:V93"/>
    <mergeCell ref="Q96:R96"/>
    <mergeCell ref="S96:T96"/>
    <mergeCell ref="U96:V96"/>
    <mergeCell ref="S90:T90"/>
    <mergeCell ref="U90:V90"/>
    <mergeCell ref="A92:A94"/>
    <mergeCell ref="B92:B94"/>
    <mergeCell ref="C92:C94"/>
    <mergeCell ref="E93:F93"/>
    <mergeCell ref="E94:V94"/>
    <mergeCell ref="G93:H93"/>
    <mergeCell ref="I93:J93"/>
    <mergeCell ref="K93:L93"/>
    <mergeCell ref="G90:H90"/>
    <mergeCell ref="I90:J90"/>
    <mergeCell ref="K90:L90"/>
    <mergeCell ref="M90:N90"/>
    <mergeCell ref="O90:P90"/>
    <mergeCell ref="Q90:R90"/>
    <mergeCell ref="E84:V84"/>
    <mergeCell ref="O87:P87"/>
    <mergeCell ref="Q87:R87"/>
    <mergeCell ref="S87:T87"/>
    <mergeCell ref="U87:V87"/>
    <mergeCell ref="A89:A91"/>
    <mergeCell ref="B89:B91"/>
    <mergeCell ref="C89:C91"/>
    <mergeCell ref="E90:F90"/>
    <mergeCell ref="E91:V91"/>
    <mergeCell ref="M80:N80"/>
    <mergeCell ref="U83:V83"/>
    <mergeCell ref="M83:N83"/>
    <mergeCell ref="S83:T83"/>
    <mergeCell ref="E83:F83"/>
    <mergeCell ref="G83:H83"/>
    <mergeCell ref="Q77:R77"/>
    <mergeCell ref="S77:T77"/>
    <mergeCell ref="U77:V77"/>
    <mergeCell ref="K74:L74"/>
    <mergeCell ref="K83:L83"/>
    <mergeCell ref="O80:P80"/>
    <mergeCell ref="Q80:R80"/>
    <mergeCell ref="K77:L77"/>
    <mergeCell ref="M77:N77"/>
    <mergeCell ref="O77:P77"/>
    <mergeCell ref="Q71:R71"/>
    <mergeCell ref="S74:T74"/>
    <mergeCell ref="U74:V74"/>
    <mergeCell ref="M71:N71"/>
    <mergeCell ref="O71:P71"/>
    <mergeCell ref="S71:T71"/>
    <mergeCell ref="U71:V71"/>
    <mergeCell ref="E72:V72"/>
    <mergeCell ref="A73:A75"/>
    <mergeCell ref="B73:B75"/>
    <mergeCell ref="C73:C75"/>
    <mergeCell ref="E74:F74"/>
    <mergeCell ref="E75:V75"/>
    <mergeCell ref="G74:H74"/>
    <mergeCell ref="I74:J74"/>
    <mergeCell ref="M74:N74"/>
    <mergeCell ref="O74:P74"/>
    <mergeCell ref="Q74:R74"/>
    <mergeCell ref="O68:P68"/>
    <mergeCell ref="U68:V68"/>
    <mergeCell ref="E69:V69"/>
    <mergeCell ref="A70:A72"/>
    <mergeCell ref="B70:B72"/>
    <mergeCell ref="C70:C72"/>
    <mergeCell ref="E71:F71"/>
    <mergeCell ref="G71:H71"/>
    <mergeCell ref="I71:J71"/>
    <mergeCell ref="K71:L71"/>
    <mergeCell ref="C67:C69"/>
    <mergeCell ref="E68:F68"/>
    <mergeCell ref="G68:H68"/>
    <mergeCell ref="I68:J68"/>
    <mergeCell ref="K68:L68"/>
    <mergeCell ref="M68:N68"/>
    <mergeCell ref="K65:L65"/>
    <mergeCell ref="M65:N65"/>
    <mergeCell ref="O65:P65"/>
    <mergeCell ref="Q65:R65"/>
    <mergeCell ref="S65:T65"/>
    <mergeCell ref="U65:V65"/>
    <mergeCell ref="U60:V60"/>
    <mergeCell ref="E61:V61"/>
    <mergeCell ref="A62:V62"/>
    <mergeCell ref="A63:V63"/>
    <mergeCell ref="M60:N60"/>
    <mergeCell ref="O60:P60"/>
    <mergeCell ref="Q60:R60"/>
    <mergeCell ref="S60:T60"/>
    <mergeCell ref="B59:B61"/>
    <mergeCell ref="C59:C61"/>
    <mergeCell ref="G57:H57"/>
    <mergeCell ref="Q54:R54"/>
    <mergeCell ref="S54:T54"/>
    <mergeCell ref="E60:F60"/>
    <mergeCell ref="G60:H60"/>
    <mergeCell ref="Q57:R57"/>
    <mergeCell ref="S57:T57"/>
    <mergeCell ref="I60:J60"/>
    <mergeCell ref="K60:L60"/>
    <mergeCell ref="E58:V58"/>
    <mergeCell ref="K54:L54"/>
    <mergeCell ref="M54:N54"/>
    <mergeCell ref="O54:P54"/>
    <mergeCell ref="O57:P57"/>
    <mergeCell ref="I57:J57"/>
    <mergeCell ref="K57:L57"/>
    <mergeCell ref="M57:N57"/>
    <mergeCell ref="O51:P51"/>
    <mergeCell ref="Q51:R51"/>
    <mergeCell ref="S51:T51"/>
    <mergeCell ref="U51:V51"/>
    <mergeCell ref="U54:V54"/>
    <mergeCell ref="U57:V57"/>
    <mergeCell ref="E52:V52"/>
    <mergeCell ref="G54:H54"/>
    <mergeCell ref="E55:V55"/>
    <mergeCell ref="I54:J54"/>
    <mergeCell ref="U48:V48"/>
    <mergeCell ref="E49:V49"/>
    <mergeCell ref="A50:A52"/>
    <mergeCell ref="B50:B52"/>
    <mergeCell ref="C50:C52"/>
    <mergeCell ref="E51:F51"/>
    <mergeCell ref="G51:H51"/>
    <mergeCell ref="I51:J51"/>
    <mergeCell ref="K51:L51"/>
    <mergeCell ref="A47:A49"/>
    <mergeCell ref="Q45:R45"/>
    <mergeCell ref="S45:T45"/>
    <mergeCell ref="U45:V45"/>
    <mergeCell ref="B44:B46"/>
    <mergeCell ref="I45:J45"/>
    <mergeCell ref="K45:L45"/>
    <mergeCell ref="M45:N45"/>
    <mergeCell ref="O45:P45"/>
    <mergeCell ref="M42:N42"/>
    <mergeCell ref="O42:P42"/>
    <mergeCell ref="Q42:R42"/>
    <mergeCell ref="S42:T42"/>
    <mergeCell ref="U42:V42"/>
    <mergeCell ref="A44:A46"/>
    <mergeCell ref="C44:C46"/>
    <mergeCell ref="E45:F45"/>
    <mergeCell ref="G45:H45"/>
    <mergeCell ref="E46:V46"/>
    <mergeCell ref="U39:V39"/>
    <mergeCell ref="E40:V40"/>
    <mergeCell ref="A41:V41"/>
    <mergeCell ref="A42:A43"/>
    <mergeCell ref="B42:B43"/>
    <mergeCell ref="C42:C43"/>
    <mergeCell ref="E42:F42"/>
    <mergeCell ref="G42:H42"/>
    <mergeCell ref="I42:J42"/>
    <mergeCell ref="K42:L42"/>
    <mergeCell ref="I39:J39"/>
    <mergeCell ref="K39:L39"/>
    <mergeCell ref="M39:N39"/>
    <mergeCell ref="O39:P39"/>
    <mergeCell ref="Q39:R39"/>
    <mergeCell ref="S39:T39"/>
    <mergeCell ref="O36:P36"/>
    <mergeCell ref="Q36:R36"/>
    <mergeCell ref="S36:T36"/>
    <mergeCell ref="U36:V36"/>
    <mergeCell ref="E37:V37"/>
    <mergeCell ref="A38:A40"/>
    <mergeCell ref="B38:B40"/>
    <mergeCell ref="C38:C40"/>
    <mergeCell ref="E39:F39"/>
    <mergeCell ref="G39:H39"/>
    <mergeCell ref="U33:V33"/>
    <mergeCell ref="E34:V34"/>
    <mergeCell ref="A35:A37"/>
    <mergeCell ref="B35:B37"/>
    <mergeCell ref="C35:C37"/>
    <mergeCell ref="E36:F36"/>
    <mergeCell ref="G36:H36"/>
    <mergeCell ref="I36:J36"/>
    <mergeCell ref="K36:L36"/>
    <mergeCell ref="M36:N36"/>
    <mergeCell ref="U30:V30"/>
    <mergeCell ref="E31:V31"/>
    <mergeCell ref="C32:C34"/>
    <mergeCell ref="E33:F33"/>
    <mergeCell ref="G33:H33"/>
    <mergeCell ref="I33:J33"/>
    <mergeCell ref="K33:L33"/>
    <mergeCell ref="M33:N33"/>
    <mergeCell ref="O33:P33"/>
    <mergeCell ref="S33:T33"/>
    <mergeCell ref="S27:T27"/>
    <mergeCell ref="U27:V27"/>
    <mergeCell ref="A29:A31"/>
    <mergeCell ref="B29:B31"/>
    <mergeCell ref="C29:C31"/>
    <mergeCell ref="E30:F30"/>
    <mergeCell ref="G30:H30"/>
    <mergeCell ref="I30:J30"/>
    <mergeCell ref="K30:L30"/>
    <mergeCell ref="S30:T30"/>
    <mergeCell ref="Q24:R24"/>
    <mergeCell ref="S24:T24"/>
    <mergeCell ref="U24:V24"/>
    <mergeCell ref="C26:C28"/>
    <mergeCell ref="E27:F27"/>
    <mergeCell ref="G27:H27"/>
    <mergeCell ref="I27:J27"/>
    <mergeCell ref="E28:V28"/>
    <mergeCell ref="K27:L27"/>
    <mergeCell ref="M27:N27"/>
    <mergeCell ref="A23:A25"/>
    <mergeCell ref="B23:B25"/>
    <mergeCell ref="C23:C25"/>
    <mergeCell ref="E24:F24"/>
    <mergeCell ref="E25:V25"/>
    <mergeCell ref="G24:H24"/>
    <mergeCell ref="I24:J24"/>
    <mergeCell ref="K24:L24"/>
    <mergeCell ref="M24:N24"/>
    <mergeCell ref="O24:P24"/>
    <mergeCell ref="M21:N21"/>
    <mergeCell ref="O21:P21"/>
    <mergeCell ref="Q21:R21"/>
    <mergeCell ref="S21:T21"/>
    <mergeCell ref="U21:V21"/>
    <mergeCell ref="E22:V22"/>
    <mergeCell ref="O18:P18"/>
    <mergeCell ref="Q18:R18"/>
    <mergeCell ref="S18:T18"/>
    <mergeCell ref="U18:V18"/>
    <mergeCell ref="E19:V19"/>
    <mergeCell ref="C20:C22"/>
    <mergeCell ref="E21:F21"/>
    <mergeCell ref="G21:H21"/>
    <mergeCell ref="I21:J21"/>
    <mergeCell ref="K21:L21"/>
    <mergeCell ref="C17:C19"/>
    <mergeCell ref="E18:F18"/>
    <mergeCell ref="G18:H18"/>
    <mergeCell ref="I18:J18"/>
    <mergeCell ref="K18:L18"/>
    <mergeCell ref="M18:N18"/>
    <mergeCell ref="U15:V15"/>
    <mergeCell ref="E16:V16"/>
    <mergeCell ref="E15:F15"/>
    <mergeCell ref="G15:H15"/>
    <mergeCell ref="I15:J15"/>
    <mergeCell ref="K15:L15"/>
    <mergeCell ref="M15:N15"/>
    <mergeCell ref="O15:P15"/>
    <mergeCell ref="E12:F12"/>
    <mergeCell ref="G12:H12"/>
    <mergeCell ref="Q12:R12"/>
    <mergeCell ref="S12:T12"/>
    <mergeCell ref="Q15:R15"/>
    <mergeCell ref="S15:T15"/>
    <mergeCell ref="O6:P6"/>
    <mergeCell ref="Q6:R6"/>
    <mergeCell ref="S6:T6"/>
    <mergeCell ref="U6:V6"/>
    <mergeCell ref="U12:V12"/>
    <mergeCell ref="E13:V13"/>
    <mergeCell ref="I12:J12"/>
    <mergeCell ref="K12:L12"/>
    <mergeCell ref="M12:N12"/>
    <mergeCell ref="O12:P12"/>
    <mergeCell ref="A4:V4"/>
    <mergeCell ref="A5:V5"/>
    <mergeCell ref="C6:C7"/>
    <mergeCell ref="E6:F6"/>
    <mergeCell ref="G6:H6"/>
    <mergeCell ref="I6:J6"/>
    <mergeCell ref="A6:A7"/>
    <mergeCell ref="B6:B7"/>
    <mergeCell ref="K6:L6"/>
    <mergeCell ref="M6:N6"/>
    <mergeCell ref="I137:J137"/>
    <mergeCell ref="A142:A144"/>
    <mergeCell ref="Q153:R153"/>
    <mergeCell ref="S153:T153"/>
    <mergeCell ref="U153:V153"/>
    <mergeCell ref="E154:V154"/>
    <mergeCell ref="A137:A138"/>
    <mergeCell ref="B137:B138"/>
    <mergeCell ref="C137:C138"/>
    <mergeCell ref="E137:F137"/>
    <mergeCell ref="A155:V155"/>
    <mergeCell ref="A152:A154"/>
    <mergeCell ref="B152:B154"/>
    <mergeCell ref="M153:N153"/>
    <mergeCell ref="O153:P153"/>
    <mergeCell ref="G134:H134"/>
    <mergeCell ref="I134:J134"/>
    <mergeCell ref="G150:H150"/>
    <mergeCell ref="I150:J150"/>
    <mergeCell ref="B139:B141"/>
    <mergeCell ref="G137:H137"/>
    <mergeCell ref="A130:A132"/>
    <mergeCell ref="B130:B132"/>
    <mergeCell ref="C130:C132"/>
    <mergeCell ref="E131:F131"/>
    <mergeCell ref="C133:C135"/>
    <mergeCell ref="E134:F134"/>
    <mergeCell ref="G128:H128"/>
    <mergeCell ref="I128:J128"/>
    <mergeCell ref="K128:L128"/>
    <mergeCell ref="M128:N128"/>
    <mergeCell ref="B117:B119"/>
    <mergeCell ref="C117:C119"/>
    <mergeCell ref="E118:F118"/>
    <mergeCell ref="E119:V119"/>
    <mergeCell ref="O118:P118"/>
    <mergeCell ref="S118:T118"/>
    <mergeCell ref="A123:A125"/>
    <mergeCell ref="B123:B125"/>
    <mergeCell ref="C123:C125"/>
    <mergeCell ref="O121:P121"/>
    <mergeCell ref="A120:V120"/>
    <mergeCell ref="A121:A122"/>
    <mergeCell ref="S121:T121"/>
    <mergeCell ref="U121:V121"/>
    <mergeCell ref="B121:B122"/>
    <mergeCell ref="C121:C122"/>
    <mergeCell ref="A111:A113"/>
    <mergeCell ref="B111:B113"/>
    <mergeCell ref="C111:C113"/>
    <mergeCell ref="E112:F112"/>
    <mergeCell ref="G112:H112"/>
    <mergeCell ref="I112:J112"/>
    <mergeCell ref="E113:V113"/>
    <mergeCell ref="K112:L112"/>
    <mergeCell ref="M112:N112"/>
    <mergeCell ref="O112:P112"/>
    <mergeCell ref="A117:A119"/>
    <mergeCell ref="G99:H99"/>
    <mergeCell ref="I99:J99"/>
    <mergeCell ref="A98:V98"/>
    <mergeCell ref="K99:L99"/>
    <mergeCell ref="A99:A100"/>
    <mergeCell ref="B99:B100"/>
    <mergeCell ref="C99:C100"/>
    <mergeCell ref="E99:F99"/>
    <mergeCell ref="M99:N99"/>
    <mergeCell ref="O99:P99"/>
    <mergeCell ref="A95:A97"/>
    <mergeCell ref="B95:B97"/>
    <mergeCell ref="C95:C97"/>
    <mergeCell ref="E96:F96"/>
    <mergeCell ref="E97:V97"/>
    <mergeCell ref="I96:J96"/>
    <mergeCell ref="K96:L96"/>
    <mergeCell ref="M96:N96"/>
    <mergeCell ref="O96:P96"/>
    <mergeCell ref="K87:L87"/>
    <mergeCell ref="E80:F80"/>
    <mergeCell ref="G80:H80"/>
    <mergeCell ref="E81:V81"/>
    <mergeCell ref="S80:T80"/>
    <mergeCell ref="U80:V80"/>
    <mergeCell ref="I83:J83"/>
    <mergeCell ref="M87:N87"/>
    <mergeCell ref="I80:J80"/>
    <mergeCell ref="K80:L80"/>
    <mergeCell ref="G77:H77"/>
    <mergeCell ref="A79:A81"/>
    <mergeCell ref="B79:B81"/>
    <mergeCell ref="I77:J77"/>
    <mergeCell ref="G96:H96"/>
    <mergeCell ref="I87:J87"/>
    <mergeCell ref="A87:A88"/>
    <mergeCell ref="B87:B88"/>
    <mergeCell ref="C87:C88"/>
    <mergeCell ref="E87:F87"/>
    <mergeCell ref="G87:H87"/>
    <mergeCell ref="A85:V85"/>
    <mergeCell ref="A86:V86"/>
    <mergeCell ref="O83:P83"/>
    <mergeCell ref="Q83:R83"/>
    <mergeCell ref="C56:C58"/>
    <mergeCell ref="E57:F57"/>
    <mergeCell ref="S68:T68"/>
    <mergeCell ref="C77:C78"/>
    <mergeCell ref="E77:F77"/>
    <mergeCell ref="C47:C49"/>
    <mergeCell ref="G65:H65"/>
    <mergeCell ref="A82:A84"/>
    <mergeCell ref="B82:B84"/>
    <mergeCell ref="A76:V76"/>
    <mergeCell ref="A77:A78"/>
    <mergeCell ref="B77:B78"/>
    <mergeCell ref="E48:F48"/>
    <mergeCell ref="G48:H48"/>
    <mergeCell ref="M51:N51"/>
    <mergeCell ref="B47:B49"/>
    <mergeCell ref="A67:A69"/>
    <mergeCell ref="B67:B69"/>
    <mergeCell ref="I65:J65"/>
    <mergeCell ref="M48:N48"/>
    <mergeCell ref="A56:A58"/>
    <mergeCell ref="B56:B58"/>
    <mergeCell ref="A59:A61"/>
    <mergeCell ref="I48:J48"/>
    <mergeCell ref="K48:L48"/>
    <mergeCell ref="A32:A34"/>
    <mergeCell ref="B32:B34"/>
    <mergeCell ref="O27:P27"/>
    <mergeCell ref="Q27:R27"/>
    <mergeCell ref="M30:N30"/>
    <mergeCell ref="O30:P30"/>
    <mergeCell ref="Q30:R30"/>
    <mergeCell ref="Q33:R33"/>
    <mergeCell ref="A26:A28"/>
    <mergeCell ref="B26:B28"/>
    <mergeCell ref="A11:A13"/>
    <mergeCell ref="B11:B13"/>
    <mergeCell ref="A14:A16"/>
    <mergeCell ref="A17:A19"/>
    <mergeCell ref="B17:B19"/>
    <mergeCell ref="B14:B16"/>
    <mergeCell ref="U9:V9"/>
    <mergeCell ref="E10:V10"/>
    <mergeCell ref="G9:H9"/>
    <mergeCell ref="I9:J9"/>
    <mergeCell ref="K9:L9"/>
    <mergeCell ref="M9:N9"/>
    <mergeCell ref="O9:P9"/>
    <mergeCell ref="Q9:R9"/>
    <mergeCell ref="E9:F9"/>
    <mergeCell ref="S9:T9"/>
    <mergeCell ref="C14:C16"/>
    <mergeCell ref="C11:C13"/>
    <mergeCell ref="A8:A10"/>
    <mergeCell ref="B8:B10"/>
    <mergeCell ref="C8:C10"/>
    <mergeCell ref="Q68:R68"/>
    <mergeCell ref="O48:P48"/>
    <mergeCell ref="Q48:R48"/>
    <mergeCell ref="A20:A22"/>
    <mergeCell ref="B20:B22"/>
    <mergeCell ref="S48:T48"/>
    <mergeCell ref="A64:V64"/>
    <mergeCell ref="A65:A66"/>
    <mergeCell ref="B65:B66"/>
    <mergeCell ref="C65:C66"/>
    <mergeCell ref="E65:F65"/>
    <mergeCell ref="A53:A55"/>
    <mergeCell ref="B53:B55"/>
    <mergeCell ref="C53:C55"/>
    <mergeCell ref="E54:F54"/>
  </mergeCells>
  <printOptions horizontalCentered="1"/>
  <pageMargins left="0.7" right="0.7" top="0.75" bottom="0.75" header="0.3" footer="0.3"/>
  <pageSetup fitToHeight="4" horizontalDpi="600" verticalDpi="600" orientation="landscape" pageOrder="overThenDown" paperSize="9" scale="65" r:id="rId3"/>
  <headerFooter alignWithMargins="0">
    <oddHeader>&amp;RZałącznik I do sprawozdania okresowego za I półrocze 2011 r. - RPO WL</oddHeader>
    <oddFooter>&amp;Lcd. Tabeli 1. Postęp fizyczny RPO WL - Wskaźniki na poziomie celi i działań V Osi Priorytetowej&amp;R&amp;P/&amp;N</oddFooter>
  </headerFooter>
  <rowBreaks count="2" manualBreakCount="2">
    <brk id="40" max="255" man="1"/>
    <brk id="75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V75"/>
  <sheetViews>
    <sheetView view="pageBreakPreview" zoomScaleSheetLayoutView="100" zoomScalePageLayoutView="0" workbookViewId="0" topLeftCell="A46">
      <selection activeCell="A41" sqref="A41:A43"/>
    </sheetView>
  </sheetViews>
  <sheetFormatPr defaultColWidth="9.140625" defaultRowHeight="12.75"/>
  <cols>
    <col min="2" max="2" width="18.421875" style="0" customWidth="1"/>
    <col min="3" max="3" width="10.00390625" style="0" customWidth="1"/>
    <col min="5" max="6" width="6.7109375" style="0" customWidth="1"/>
    <col min="7" max="12" width="6.7109375" style="3" customWidth="1"/>
    <col min="13" max="13" width="6.7109375" style="1" customWidth="1"/>
    <col min="14" max="16" width="6.7109375" style="0" customWidth="1"/>
    <col min="17" max="18" width="6.7109375" style="1" customWidth="1"/>
    <col min="19" max="20" width="6.7109375" style="0" customWidth="1"/>
    <col min="21" max="22" width="6.7109375" style="1" customWidth="1"/>
  </cols>
  <sheetData>
    <row r="2" spans="1:3" ht="12.75">
      <c r="A2" s="1" t="s">
        <v>510</v>
      </c>
      <c r="C2" s="1"/>
    </row>
    <row r="3" spans="1:3" ht="12.75">
      <c r="A3" s="1" t="s">
        <v>190</v>
      </c>
      <c r="C3" s="1"/>
    </row>
    <row r="4" ht="13.5" thickBot="1"/>
    <row r="5" spans="1:22" ht="24.75" customHeight="1">
      <c r="A5" s="506" t="s">
        <v>519</v>
      </c>
      <c r="B5" s="507"/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7"/>
      <c r="R5" s="507"/>
      <c r="S5" s="507"/>
      <c r="T5" s="507"/>
      <c r="U5" s="507"/>
      <c r="V5" s="508"/>
    </row>
    <row r="6" spans="1:22" s="7" customFormat="1" ht="12" customHeight="1">
      <c r="A6" s="339" t="s">
        <v>114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1"/>
    </row>
    <row r="7" spans="1:22" ht="12.75" customHeight="1">
      <c r="A7" s="276" t="s">
        <v>115</v>
      </c>
      <c r="B7" s="278" t="s">
        <v>116</v>
      </c>
      <c r="C7" s="280" t="s">
        <v>217</v>
      </c>
      <c r="D7" s="147" t="s">
        <v>164</v>
      </c>
      <c r="E7" s="397">
        <v>2007</v>
      </c>
      <c r="F7" s="397"/>
      <c r="G7" s="397">
        <v>2008</v>
      </c>
      <c r="H7" s="397"/>
      <c r="I7" s="397">
        <v>2009</v>
      </c>
      <c r="J7" s="397"/>
      <c r="K7" s="397">
        <v>2010</v>
      </c>
      <c r="L7" s="397"/>
      <c r="M7" s="397">
        <v>2011</v>
      </c>
      <c r="N7" s="397"/>
      <c r="O7" s="397">
        <v>2012</v>
      </c>
      <c r="P7" s="397"/>
      <c r="Q7" s="395">
        <v>2013</v>
      </c>
      <c r="R7" s="395"/>
      <c r="S7" s="397">
        <v>2014</v>
      </c>
      <c r="T7" s="397"/>
      <c r="U7" s="395">
        <v>2015</v>
      </c>
      <c r="V7" s="396"/>
    </row>
    <row r="8" spans="1:22" ht="13.5" thickBot="1">
      <c r="A8" s="277"/>
      <c r="B8" s="279"/>
      <c r="C8" s="281"/>
      <c r="D8" s="139" t="s">
        <v>165</v>
      </c>
      <c r="E8" s="140" t="s">
        <v>166</v>
      </c>
      <c r="F8" s="140" t="s">
        <v>167</v>
      </c>
      <c r="G8" s="140" t="s">
        <v>166</v>
      </c>
      <c r="H8" s="140" t="s">
        <v>167</v>
      </c>
      <c r="I8" s="140" t="s">
        <v>166</v>
      </c>
      <c r="J8" s="140" t="s">
        <v>167</v>
      </c>
      <c r="K8" s="140" t="s">
        <v>166</v>
      </c>
      <c r="L8" s="140" t="s">
        <v>167</v>
      </c>
      <c r="M8" s="141" t="s">
        <v>166</v>
      </c>
      <c r="N8" s="140" t="s">
        <v>167</v>
      </c>
      <c r="O8" s="140" t="s">
        <v>166</v>
      </c>
      <c r="P8" s="140" t="s">
        <v>167</v>
      </c>
      <c r="Q8" s="141" t="s">
        <v>166</v>
      </c>
      <c r="R8" s="141" t="s">
        <v>167</v>
      </c>
      <c r="S8" s="140" t="s">
        <v>166</v>
      </c>
      <c r="T8" s="140" t="s">
        <v>167</v>
      </c>
      <c r="U8" s="141" t="s">
        <v>166</v>
      </c>
      <c r="V8" s="142" t="s">
        <v>167</v>
      </c>
    </row>
    <row r="9" spans="1:22" ht="12.75">
      <c r="A9" s="407"/>
      <c r="B9" s="299" t="s">
        <v>27</v>
      </c>
      <c r="C9" s="300" t="s">
        <v>218</v>
      </c>
      <c r="D9" s="126" t="s">
        <v>168</v>
      </c>
      <c r="E9" s="143">
        <v>0</v>
      </c>
      <c r="F9" s="143">
        <v>0</v>
      </c>
      <c r="G9" s="143">
        <v>0</v>
      </c>
      <c r="H9" s="143">
        <v>0</v>
      </c>
      <c r="I9" s="143">
        <v>0</v>
      </c>
      <c r="J9" s="143">
        <v>0</v>
      </c>
      <c r="K9" s="143">
        <v>0</v>
      </c>
      <c r="L9" s="143">
        <v>0</v>
      </c>
      <c r="M9" s="153">
        <v>3</v>
      </c>
      <c r="N9" s="143" t="s">
        <v>163</v>
      </c>
      <c r="O9" s="143" t="s">
        <v>163</v>
      </c>
      <c r="P9" s="143" t="s">
        <v>163</v>
      </c>
      <c r="Q9" s="153" t="s">
        <v>163</v>
      </c>
      <c r="R9" s="153" t="s">
        <v>163</v>
      </c>
      <c r="S9" s="143" t="s">
        <v>163</v>
      </c>
      <c r="T9" s="143" t="s">
        <v>163</v>
      </c>
      <c r="U9" s="153" t="s">
        <v>163</v>
      </c>
      <c r="V9" s="158" t="s">
        <v>163</v>
      </c>
    </row>
    <row r="10" spans="1:22" ht="24">
      <c r="A10" s="408"/>
      <c r="B10" s="241"/>
      <c r="C10" s="258"/>
      <c r="D10" s="2" t="s">
        <v>219</v>
      </c>
      <c r="E10" s="343" t="s">
        <v>163</v>
      </c>
      <c r="F10" s="343"/>
      <c r="G10" s="468" t="s">
        <v>163</v>
      </c>
      <c r="H10" s="468"/>
      <c r="I10" s="343" t="s">
        <v>163</v>
      </c>
      <c r="J10" s="343"/>
      <c r="K10" s="343">
        <v>4</v>
      </c>
      <c r="L10" s="343"/>
      <c r="M10" s="343" t="s">
        <v>163</v>
      </c>
      <c r="N10" s="343"/>
      <c r="O10" s="343" t="s">
        <v>163</v>
      </c>
      <c r="P10" s="343"/>
      <c r="Q10" s="468">
        <v>30</v>
      </c>
      <c r="R10" s="468"/>
      <c r="S10" s="343" t="s">
        <v>163</v>
      </c>
      <c r="T10" s="343"/>
      <c r="U10" s="468">
        <v>32</v>
      </c>
      <c r="V10" s="469"/>
    </row>
    <row r="11" spans="1:22" ht="24.75" thickBot="1">
      <c r="A11" s="409"/>
      <c r="B11" s="332"/>
      <c r="C11" s="321"/>
      <c r="D11" s="131" t="s">
        <v>220</v>
      </c>
      <c r="E11" s="415">
        <v>0</v>
      </c>
      <c r="F11" s="416"/>
      <c r="G11" s="416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  <c r="T11" s="416"/>
      <c r="U11" s="416"/>
      <c r="V11" s="417"/>
    </row>
    <row r="12" spans="1:22" ht="12.75">
      <c r="A12" s="407"/>
      <c r="B12" s="299" t="s">
        <v>28</v>
      </c>
      <c r="C12" s="300" t="s">
        <v>218</v>
      </c>
      <c r="D12" s="126" t="s">
        <v>168</v>
      </c>
      <c r="E12" s="143">
        <v>0</v>
      </c>
      <c r="F12" s="143">
        <v>0</v>
      </c>
      <c r="G12" s="143">
        <v>0</v>
      </c>
      <c r="H12" s="143">
        <v>0</v>
      </c>
      <c r="I12" s="143">
        <v>0</v>
      </c>
      <c r="J12" s="143">
        <v>0</v>
      </c>
      <c r="K12" s="143">
        <v>0</v>
      </c>
      <c r="L12" s="143">
        <v>1</v>
      </c>
      <c r="M12" s="153">
        <v>1</v>
      </c>
      <c r="N12" s="143" t="s">
        <v>163</v>
      </c>
      <c r="O12" s="143" t="s">
        <v>163</v>
      </c>
      <c r="P12" s="143" t="s">
        <v>163</v>
      </c>
      <c r="Q12" s="153" t="s">
        <v>163</v>
      </c>
      <c r="R12" s="153" t="s">
        <v>163</v>
      </c>
      <c r="S12" s="143" t="s">
        <v>163</v>
      </c>
      <c r="T12" s="143" t="s">
        <v>163</v>
      </c>
      <c r="U12" s="153" t="s">
        <v>163</v>
      </c>
      <c r="V12" s="158" t="s">
        <v>163</v>
      </c>
    </row>
    <row r="13" spans="1:22" ht="24">
      <c r="A13" s="408"/>
      <c r="B13" s="241"/>
      <c r="C13" s="258"/>
      <c r="D13" s="2" t="s">
        <v>219</v>
      </c>
      <c r="E13" s="343" t="s">
        <v>163</v>
      </c>
      <c r="F13" s="343"/>
      <c r="G13" s="468" t="s">
        <v>163</v>
      </c>
      <c r="H13" s="468"/>
      <c r="I13" s="343" t="s">
        <v>163</v>
      </c>
      <c r="J13" s="343"/>
      <c r="K13" s="343">
        <v>3</v>
      </c>
      <c r="L13" s="343"/>
      <c r="M13" s="343" t="s">
        <v>163</v>
      </c>
      <c r="N13" s="343"/>
      <c r="O13" s="343" t="s">
        <v>163</v>
      </c>
      <c r="P13" s="343"/>
      <c r="Q13" s="468">
        <v>15</v>
      </c>
      <c r="R13" s="468"/>
      <c r="S13" s="343" t="s">
        <v>163</v>
      </c>
      <c r="T13" s="343"/>
      <c r="U13" s="468">
        <v>15</v>
      </c>
      <c r="V13" s="469"/>
    </row>
    <row r="14" spans="1:22" ht="24.75" thickBot="1">
      <c r="A14" s="409"/>
      <c r="B14" s="332"/>
      <c r="C14" s="321"/>
      <c r="D14" s="131" t="s">
        <v>220</v>
      </c>
      <c r="E14" s="326">
        <v>0</v>
      </c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327"/>
      <c r="V14" s="328"/>
    </row>
    <row r="15" spans="1:22" s="7" customFormat="1" ht="12.75">
      <c r="A15" s="246" t="s">
        <v>202</v>
      </c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8"/>
    </row>
    <row r="16" spans="1:22" ht="12.75" customHeight="1">
      <c r="A16" s="276" t="s">
        <v>115</v>
      </c>
      <c r="B16" s="278" t="s">
        <v>116</v>
      </c>
      <c r="C16" s="280" t="s">
        <v>217</v>
      </c>
      <c r="D16" s="147" t="s">
        <v>164</v>
      </c>
      <c r="E16" s="397">
        <v>2007</v>
      </c>
      <c r="F16" s="397"/>
      <c r="G16" s="397">
        <v>2008</v>
      </c>
      <c r="H16" s="397"/>
      <c r="I16" s="397">
        <v>2009</v>
      </c>
      <c r="J16" s="397"/>
      <c r="K16" s="397">
        <v>2010</v>
      </c>
      <c r="L16" s="397"/>
      <c r="M16" s="397">
        <v>2011</v>
      </c>
      <c r="N16" s="397"/>
      <c r="O16" s="397">
        <v>2012</v>
      </c>
      <c r="P16" s="397"/>
      <c r="Q16" s="395">
        <v>2013</v>
      </c>
      <c r="R16" s="395"/>
      <c r="S16" s="397">
        <v>2014</v>
      </c>
      <c r="T16" s="397"/>
      <c r="U16" s="395">
        <v>2015</v>
      </c>
      <c r="V16" s="396"/>
    </row>
    <row r="17" spans="1:22" ht="13.5" thickBot="1">
      <c r="A17" s="277"/>
      <c r="B17" s="279"/>
      <c r="C17" s="281"/>
      <c r="D17" s="139" t="s">
        <v>165</v>
      </c>
      <c r="E17" s="140" t="s">
        <v>166</v>
      </c>
      <c r="F17" s="140" t="s">
        <v>167</v>
      </c>
      <c r="G17" s="140" t="s">
        <v>166</v>
      </c>
      <c r="H17" s="140" t="s">
        <v>167</v>
      </c>
      <c r="I17" s="140" t="s">
        <v>166</v>
      </c>
      <c r="J17" s="140" t="s">
        <v>167</v>
      </c>
      <c r="K17" s="140" t="s">
        <v>166</v>
      </c>
      <c r="L17" s="140" t="s">
        <v>167</v>
      </c>
      <c r="M17" s="141" t="s">
        <v>166</v>
      </c>
      <c r="N17" s="140" t="s">
        <v>167</v>
      </c>
      <c r="O17" s="140" t="s">
        <v>166</v>
      </c>
      <c r="P17" s="140" t="s">
        <v>167</v>
      </c>
      <c r="Q17" s="141" t="s">
        <v>166</v>
      </c>
      <c r="R17" s="141" t="s">
        <v>167</v>
      </c>
      <c r="S17" s="140" t="s">
        <v>166</v>
      </c>
      <c r="T17" s="140" t="s">
        <v>167</v>
      </c>
      <c r="U17" s="141" t="s">
        <v>166</v>
      </c>
      <c r="V17" s="142" t="s">
        <v>167</v>
      </c>
    </row>
    <row r="18" spans="1:22" ht="12.75">
      <c r="A18" s="407"/>
      <c r="B18" s="299" t="s">
        <v>29</v>
      </c>
      <c r="C18" s="300" t="s">
        <v>221</v>
      </c>
      <c r="D18" s="126" t="s">
        <v>168</v>
      </c>
      <c r="E18" s="143">
        <v>0</v>
      </c>
      <c r="F18" s="143">
        <v>0</v>
      </c>
      <c r="G18" s="143">
        <v>0</v>
      </c>
      <c r="H18" s="143">
        <v>0</v>
      </c>
      <c r="I18" s="143">
        <v>0</v>
      </c>
      <c r="J18" s="143">
        <v>0</v>
      </c>
      <c r="K18" s="143">
        <v>0</v>
      </c>
      <c r="L18" s="143">
        <v>0</v>
      </c>
      <c r="M18" s="156">
        <v>0.27</v>
      </c>
      <c r="N18" s="143" t="s">
        <v>163</v>
      </c>
      <c r="O18" s="143" t="s">
        <v>163</v>
      </c>
      <c r="P18" s="143" t="s">
        <v>163</v>
      </c>
      <c r="Q18" s="153" t="s">
        <v>163</v>
      </c>
      <c r="R18" s="153" t="s">
        <v>163</v>
      </c>
      <c r="S18" s="143" t="s">
        <v>163</v>
      </c>
      <c r="T18" s="143" t="s">
        <v>163</v>
      </c>
      <c r="U18" s="153" t="s">
        <v>163</v>
      </c>
      <c r="V18" s="158" t="s">
        <v>163</v>
      </c>
    </row>
    <row r="19" spans="1:22" ht="24">
      <c r="A19" s="408"/>
      <c r="B19" s="241"/>
      <c r="C19" s="258"/>
      <c r="D19" s="2" t="s">
        <v>219</v>
      </c>
      <c r="E19" s="343" t="s">
        <v>163</v>
      </c>
      <c r="F19" s="343"/>
      <c r="G19" s="468" t="s">
        <v>163</v>
      </c>
      <c r="H19" s="468"/>
      <c r="I19" s="343" t="s">
        <v>163</v>
      </c>
      <c r="J19" s="343"/>
      <c r="K19" s="342">
        <v>3</v>
      </c>
      <c r="L19" s="342"/>
      <c r="M19" s="343" t="s">
        <v>163</v>
      </c>
      <c r="N19" s="343"/>
      <c r="O19" s="343" t="s">
        <v>163</v>
      </c>
      <c r="P19" s="343"/>
      <c r="Q19" s="345">
        <v>23</v>
      </c>
      <c r="R19" s="345"/>
      <c r="S19" s="343" t="s">
        <v>163</v>
      </c>
      <c r="T19" s="343"/>
      <c r="U19" s="345">
        <v>25</v>
      </c>
      <c r="V19" s="346"/>
    </row>
    <row r="20" spans="1:22" ht="24.75" thickBot="1">
      <c r="A20" s="409"/>
      <c r="B20" s="332"/>
      <c r="C20" s="321"/>
      <c r="D20" s="131" t="s">
        <v>220</v>
      </c>
      <c r="E20" s="415">
        <v>0</v>
      </c>
      <c r="F20" s="416"/>
      <c r="G20" s="416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6"/>
      <c r="S20" s="416"/>
      <c r="T20" s="416"/>
      <c r="U20" s="416"/>
      <c r="V20" s="417"/>
    </row>
    <row r="21" spans="1:22" ht="12.75">
      <c r="A21" s="407"/>
      <c r="B21" s="299" t="s">
        <v>329</v>
      </c>
      <c r="C21" s="300" t="s">
        <v>228</v>
      </c>
      <c r="D21" s="126" t="s">
        <v>168</v>
      </c>
      <c r="E21" s="143">
        <v>0</v>
      </c>
      <c r="F21" s="143">
        <v>0</v>
      </c>
      <c r="G21" s="143">
        <v>0</v>
      </c>
      <c r="H21" s="143">
        <v>0</v>
      </c>
      <c r="I21" s="143">
        <v>0</v>
      </c>
      <c r="J21" s="143">
        <v>0</v>
      </c>
      <c r="K21" s="143">
        <v>0</v>
      </c>
      <c r="L21" s="143">
        <v>2898</v>
      </c>
      <c r="M21" s="153">
        <v>3886</v>
      </c>
      <c r="N21" s="143" t="s">
        <v>163</v>
      </c>
      <c r="O21" s="143" t="s">
        <v>163</v>
      </c>
      <c r="P21" s="143" t="s">
        <v>163</v>
      </c>
      <c r="Q21" s="153" t="s">
        <v>163</v>
      </c>
      <c r="R21" s="153" t="s">
        <v>163</v>
      </c>
      <c r="S21" s="143" t="s">
        <v>163</v>
      </c>
      <c r="T21" s="143" t="s">
        <v>163</v>
      </c>
      <c r="U21" s="153" t="s">
        <v>163</v>
      </c>
      <c r="V21" s="158" t="s">
        <v>163</v>
      </c>
    </row>
    <row r="22" spans="1:22" ht="24">
      <c r="A22" s="408"/>
      <c r="B22" s="241"/>
      <c r="C22" s="258"/>
      <c r="D22" s="2" t="s">
        <v>219</v>
      </c>
      <c r="E22" s="343" t="s">
        <v>163</v>
      </c>
      <c r="F22" s="343"/>
      <c r="G22" s="468" t="s">
        <v>163</v>
      </c>
      <c r="H22" s="468"/>
      <c r="I22" s="343" t="s">
        <v>163</v>
      </c>
      <c r="J22" s="343"/>
      <c r="K22" s="343">
        <v>15000</v>
      </c>
      <c r="L22" s="343"/>
      <c r="M22" s="343" t="s">
        <v>163</v>
      </c>
      <c r="N22" s="343"/>
      <c r="O22" s="343" t="s">
        <v>163</v>
      </c>
      <c r="P22" s="343"/>
      <c r="Q22" s="468">
        <v>89000</v>
      </c>
      <c r="R22" s="468"/>
      <c r="S22" s="343" t="s">
        <v>163</v>
      </c>
      <c r="T22" s="343"/>
      <c r="U22" s="468">
        <v>90000</v>
      </c>
      <c r="V22" s="469"/>
    </row>
    <row r="23" spans="1:22" ht="24.75" thickBot="1">
      <c r="A23" s="409"/>
      <c r="B23" s="332"/>
      <c r="C23" s="321"/>
      <c r="D23" s="131" t="s">
        <v>220</v>
      </c>
      <c r="E23" s="415">
        <v>0</v>
      </c>
      <c r="F23" s="416"/>
      <c r="G23" s="416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  <c r="T23" s="416"/>
      <c r="U23" s="416"/>
      <c r="V23" s="417"/>
    </row>
    <row r="24" spans="1:22" ht="12.75">
      <c r="A24" s="407"/>
      <c r="B24" s="299" t="s">
        <v>30</v>
      </c>
      <c r="C24" s="300" t="s">
        <v>228</v>
      </c>
      <c r="D24" s="126" t="s">
        <v>168</v>
      </c>
      <c r="E24" s="143">
        <v>0</v>
      </c>
      <c r="F24" s="143">
        <v>0</v>
      </c>
      <c r="G24" s="143">
        <v>0</v>
      </c>
      <c r="H24" s="143">
        <v>0</v>
      </c>
      <c r="I24" s="143">
        <v>0</v>
      </c>
      <c r="J24" s="143">
        <v>0</v>
      </c>
      <c r="K24" s="143">
        <v>0</v>
      </c>
      <c r="L24" s="143">
        <v>1108</v>
      </c>
      <c r="M24" s="153">
        <v>5998</v>
      </c>
      <c r="N24" s="143" t="s">
        <v>163</v>
      </c>
      <c r="O24" s="143" t="s">
        <v>163</v>
      </c>
      <c r="P24" s="143" t="s">
        <v>163</v>
      </c>
      <c r="Q24" s="153" t="s">
        <v>163</v>
      </c>
      <c r="R24" s="153" t="s">
        <v>163</v>
      </c>
      <c r="S24" s="143" t="s">
        <v>163</v>
      </c>
      <c r="T24" s="143" t="s">
        <v>163</v>
      </c>
      <c r="U24" s="153" t="s">
        <v>163</v>
      </c>
      <c r="V24" s="158" t="s">
        <v>163</v>
      </c>
    </row>
    <row r="25" spans="1:22" ht="24">
      <c r="A25" s="408"/>
      <c r="B25" s="241"/>
      <c r="C25" s="258"/>
      <c r="D25" s="2" t="s">
        <v>219</v>
      </c>
      <c r="E25" s="343" t="s">
        <v>163</v>
      </c>
      <c r="F25" s="343"/>
      <c r="G25" s="468" t="s">
        <v>163</v>
      </c>
      <c r="H25" s="468"/>
      <c r="I25" s="343" t="s">
        <v>163</v>
      </c>
      <c r="J25" s="343"/>
      <c r="K25" s="343">
        <v>5000</v>
      </c>
      <c r="L25" s="343"/>
      <c r="M25" s="343" t="s">
        <v>163</v>
      </c>
      <c r="N25" s="343"/>
      <c r="O25" s="343" t="s">
        <v>163</v>
      </c>
      <c r="P25" s="343"/>
      <c r="Q25" s="468">
        <v>31000</v>
      </c>
      <c r="R25" s="468"/>
      <c r="S25" s="343" t="s">
        <v>163</v>
      </c>
      <c r="T25" s="343"/>
      <c r="U25" s="468">
        <v>32000</v>
      </c>
      <c r="V25" s="469"/>
    </row>
    <row r="26" spans="1:22" ht="24.75" thickBot="1">
      <c r="A26" s="409"/>
      <c r="B26" s="332"/>
      <c r="C26" s="321"/>
      <c r="D26" s="131" t="s">
        <v>220</v>
      </c>
      <c r="E26" s="415">
        <v>0</v>
      </c>
      <c r="F26" s="416"/>
      <c r="G26" s="41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  <c r="T26" s="416"/>
      <c r="U26" s="416"/>
      <c r="V26" s="417"/>
    </row>
    <row r="27" spans="1:22" ht="12.75">
      <c r="A27" s="407"/>
      <c r="B27" s="299" t="s">
        <v>330</v>
      </c>
      <c r="C27" s="300" t="s">
        <v>228</v>
      </c>
      <c r="D27" s="126" t="s">
        <v>168</v>
      </c>
      <c r="E27" s="143">
        <v>0</v>
      </c>
      <c r="F27" s="143">
        <v>0</v>
      </c>
      <c r="G27" s="143">
        <v>0</v>
      </c>
      <c r="H27" s="143">
        <v>0</v>
      </c>
      <c r="I27" s="143">
        <v>0</v>
      </c>
      <c r="J27" s="143">
        <v>0</v>
      </c>
      <c r="K27" s="143">
        <v>0</v>
      </c>
      <c r="L27" s="143">
        <v>0</v>
      </c>
      <c r="M27" s="153">
        <v>0</v>
      </c>
      <c r="N27" s="143" t="s">
        <v>163</v>
      </c>
      <c r="O27" s="143" t="s">
        <v>163</v>
      </c>
      <c r="P27" s="143" t="s">
        <v>163</v>
      </c>
      <c r="Q27" s="153" t="s">
        <v>163</v>
      </c>
      <c r="R27" s="153" t="s">
        <v>163</v>
      </c>
      <c r="S27" s="143" t="s">
        <v>163</v>
      </c>
      <c r="T27" s="143" t="s">
        <v>163</v>
      </c>
      <c r="U27" s="153" t="s">
        <v>163</v>
      </c>
      <c r="V27" s="158" t="s">
        <v>163</v>
      </c>
    </row>
    <row r="28" spans="1:22" ht="24">
      <c r="A28" s="408"/>
      <c r="B28" s="241"/>
      <c r="C28" s="258"/>
      <c r="D28" s="2" t="s">
        <v>219</v>
      </c>
      <c r="E28" s="343" t="s">
        <v>163</v>
      </c>
      <c r="F28" s="343"/>
      <c r="G28" s="468" t="s">
        <v>163</v>
      </c>
      <c r="H28" s="468"/>
      <c r="I28" s="343" t="s">
        <v>163</v>
      </c>
      <c r="J28" s="343"/>
      <c r="K28" s="343">
        <v>200000</v>
      </c>
      <c r="L28" s="343"/>
      <c r="M28" s="343" t="s">
        <v>163</v>
      </c>
      <c r="N28" s="343"/>
      <c r="O28" s="343" t="s">
        <v>163</v>
      </c>
      <c r="P28" s="343"/>
      <c r="Q28" s="468">
        <v>1000000</v>
      </c>
      <c r="R28" s="468"/>
      <c r="S28" s="343" t="s">
        <v>163</v>
      </c>
      <c r="T28" s="343"/>
      <c r="U28" s="468">
        <v>1000000</v>
      </c>
      <c r="V28" s="469"/>
    </row>
    <row r="29" spans="1:22" ht="24.75" thickBot="1">
      <c r="A29" s="409"/>
      <c r="B29" s="332"/>
      <c r="C29" s="321"/>
      <c r="D29" s="131" t="s">
        <v>220</v>
      </c>
      <c r="E29" s="415">
        <v>0</v>
      </c>
      <c r="F29" s="416"/>
      <c r="G29" s="416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  <c r="T29" s="416"/>
      <c r="U29" s="416"/>
      <c r="V29" s="417"/>
    </row>
    <row r="30" spans="1:22" ht="12.75">
      <c r="A30" s="407"/>
      <c r="B30" s="299" t="s">
        <v>331</v>
      </c>
      <c r="C30" s="300" t="s">
        <v>229</v>
      </c>
      <c r="D30" s="126" t="s">
        <v>168</v>
      </c>
      <c r="E30" s="143">
        <v>0</v>
      </c>
      <c r="F30" s="143">
        <v>0</v>
      </c>
      <c r="G30" s="143">
        <v>0</v>
      </c>
      <c r="H30" s="143">
        <v>0</v>
      </c>
      <c r="I30" s="143">
        <v>0</v>
      </c>
      <c r="J30" s="143">
        <v>0</v>
      </c>
      <c r="K30" s="143">
        <v>0</v>
      </c>
      <c r="L30" s="143">
        <v>0</v>
      </c>
      <c r="M30" s="153">
        <v>0</v>
      </c>
      <c r="N30" s="143" t="s">
        <v>163</v>
      </c>
      <c r="O30" s="143" t="s">
        <v>163</v>
      </c>
      <c r="P30" s="143" t="s">
        <v>163</v>
      </c>
      <c r="Q30" s="153" t="s">
        <v>163</v>
      </c>
      <c r="R30" s="153" t="s">
        <v>163</v>
      </c>
      <c r="S30" s="143" t="s">
        <v>163</v>
      </c>
      <c r="T30" s="143" t="s">
        <v>163</v>
      </c>
      <c r="U30" s="153" t="s">
        <v>163</v>
      </c>
      <c r="V30" s="158" t="s">
        <v>163</v>
      </c>
    </row>
    <row r="31" spans="1:22" ht="24">
      <c r="A31" s="408"/>
      <c r="B31" s="241"/>
      <c r="C31" s="258"/>
      <c r="D31" s="2" t="s">
        <v>219</v>
      </c>
      <c r="E31" s="343" t="s">
        <v>163</v>
      </c>
      <c r="F31" s="343"/>
      <c r="G31" s="468" t="s">
        <v>163</v>
      </c>
      <c r="H31" s="468"/>
      <c r="I31" s="343" t="s">
        <v>163</v>
      </c>
      <c r="J31" s="343"/>
      <c r="K31" s="343">
        <v>4</v>
      </c>
      <c r="L31" s="343"/>
      <c r="M31" s="343" t="s">
        <v>163</v>
      </c>
      <c r="N31" s="343"/>
      <c r="O31" s="343" t="s">
        <v>163</v>
      </c>
      <c r="P31" s="343"/>
      <c r="Q31" s="468">
        <v>20</v>
      </c>
      <c r="R31" s="468"/>
      <c r="S31" s="343" t="s">
        <v>163</v>
      </c>
      <c r="T31" s="343"/>
      <c r="U31" s="468">
        <v>20</v>
      </c>
      <c r="V31" s="469"/>
    </row>
    <row r="32" spans="1:22" ht="24.75" thickBot="1">
      <c r="A32" s="409"/>
      <c r="B32" s="332"/>
      <c r="C32" s="321"/>
      <c r="D32" s="131" t="s">
        <v>220</v>
      </c>
      <c r="E32" s="415">
        <v>0</v>
      </c>
      <c r="F32" s="416"/>
      <c r="G32" s="416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416"/>
      <c r="T32" s="416"/>
      <c r="U32" s="416"/>
      <c r="V32" s="417"/>
    </row>
    <row r="33" spans="1:22" ht="12.75">
      <c r="A33" s="407"/>
      <c r="B33" s="299" t="s">
        <v>31</v>
      </c>
      <c r="C33" s="300" t="s">
        <v>228</v>
      </c>
      <c r="D33" s="126" t="s">
        <v>168</v>
      </c>
      <c r="E33" s="143">
        <v>0</v>
      </c>
      <c r="F33" s="143">
        <v>0</v>
      </c>
      <c r="G33" s="143">
        <v>0</v>
      </c>
      <c r="H33" s="143">
        <v>0</v>
      </c>
      <c r="I33" s="143">
        <v>0</v>
      </c>
      <c r="J33" s="143">
        <v>0</v>
      </c>
      <c r="K33" s="143">
        <v>0</v>
      </c>
      <c r="L33" s="143">
        <v>0</v>
      </c>
      <c r="M33" s="153">
        <v>0</v>
      </c>
      <c r="N33" s="143" t="s">
        <v>163</v>
      </c>
      <c r="O33" s="143" t="s">
        <v>163</v>
      </c>
      <c r="P33" s="143" t="s">
        <v>163</v>
      </c>
      <c r="Q33" s="153" t="s">
        <v>163</v>
      </c>
      <c r="R33" s="153" t="s">
        <v>163</v>
      </c>
      <c r="S33" s="143" t="s">
        <v>163</v>
      </c>
      <c r="T33" s="143" t="s">
        <v>163</v>
      </c>
      <c r="U33" s="153" t="s">
        <v>163</v>
      </c>
      <c r="V33" s="158" t="s">
        <v>163</v>
      </c>
    </row>
    <row r="34" spans="1:22" ht="24">
      <c r="A34" s="408"/>
      <c r="B34" s="241"/>
      <c r="C34" s="258"/>
      <c r="D34" s="2" t="s">
        <v>219</v>
      </c>
      <c r="E34" s="239" t="s">
        <v>163</v>
      </c>
      <c r="F34" s="239"/>
      <c r="G34" s="242" t="s">
        <v>163</v>
      </c>
      <c r="H34" s="242"/>
      <c r="I34" s="239" t="s">
        <v>163</v>
      </c>
      <c r="J34" s="239"/>
      <c r="K34" s="307">
        <v>150</v>
      </c>
      <c r="L34" s="307"/>
      <c r="M34" s="239" t="s">
        <v>163</v>
      </c>
      <c r="N34" s="239"/>
      <c r="O34" s="239" t="s">
        <v>163</v>
      </c>
      <c r="P34" s="239"/>
      <c r="Q34" s="306">
        <v>800</v>
      </c>
      <c r="R34" s="306"/>
      <c r="S34" s="239" t="s">
        <v>163</v>
      </c>
      <c r="T34" s="239"/>
      <c r="U34" s="306">
        <v>800</v>
      </c>
      <c r="V34" s="347"/>
    </row>
    <row r="35" spans="1:22" ht="24.75" thickBot="1">
      <c r="A35" s="409"/>
      <c r="B35" s="332"/>
      <c r="C35" s="321"/>
      <c r="D35" s="131" t="s">
        <v>220</v>
      </c>
      <c r="E35" s="326">
        <v>0</v>
      </c>
      <c r="F35" s="327"/>
      <c r="G35" s="327"/>
      <c r="H35" s="327"/>
      <c r="I35" s="327"/>
      <c r="J35" s="327"/>
      <c r="K35" s="327"/>
      <c r="L35" s="327"/>
      <c r="M35" s="327"/>
      <c r="N35" s="327"/>
      <c r="O35" s="327"/>
      <c r="P35" s="327"/>
      <c r="Q35" s="327"/>
      <c r="R35" s="327"/>
      <c r="S35" s="327"/>
      <c r="T35" s="327"/>
      <c r="U35" s="327"/>
      <c r="V35" s="328"/>
    </row>
    <row r="36" spans="1:22" ht="12.75" customHeight="1">
      <c r="A36" s="392" t="s">
        <v>520</v>
      </c>
      <c r="B36" s="393"/>
      <c r="C36" s="393"/>
      <c r="D36" s="393"/>
      <c r="E36" s="393"/>
      <c r="F36" s="393"/>
      <c r="G36" s="393"/>
      <c r="H36" s="393"/>
      <c r="I36" s="393"/>
      <c r="J36" s="393"/>
      <c r="K36" s="393"/>
      <c r="L36" s="393"/>
      <c r="M36" s="393"/>
      <c r="N36" s="393"/>
      <c r="O36" s="393"/>
      <c r="P36" s="393"/>
      <c r="Q36" s="393"/>
      <c r="R36" s="393"/>
      <c r="S36" s="393"/>
      <c r="T36" s="393"/>
      <c r="U36" s="393"/>
      <c r="V36" s="394"/>
    </row>
    <row r="37" spans="1:22" ht="12.75">
      <c r="A37" s="509" t="s">
        <v>191</v>
      </c>
      <c r="B37" s="510"/>
      <c r="C37" s="510"/>
      <c r="D37" s="510"/>
      <c r="E37" s="510"/>
      <c r="F37" s="510"/>
      <c r="G37" s="510"/>
      <c r="H37" s="510"/>
      <c r="I37" s="510"/>
      <c r="J37" s="510"/>
      <c r="K37" s="510"/>
      <c r="L37" s="510"/>
      <c r="M37" s="510"/>
      <c r="N37" s="510"/>
      <c r="O37" s="510"/>
      <c r="P37" s="510"/>
      <c r="Q37" s="510"/>
      <c r="R37" s="510"/>
      <c r="S37" s="510"/>
      <c r="T37" s="510"/>
      <c r="U37" s="510"/>
      <c r="V37" s="511"/>
    </row>
    <row r="38" spans="1:22" s="7" customFormat="1" ht="12" customHeight="1">
      <c r="A38" s="339" t="s">
        <v>114</v>
      </c>
      <c r="B38" s="340"/>
      <c r="C38" s="340"/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0"/>
      <c r="O38" s="340"/>
      <c r="P38" s="340"/>
      <c r="Q38" s="340"/>
      <c r="R38" s="340"/>
      <c r="S38" s="340"/>
      <c r="T38" s="340"/>
      <c r="U38" s="340"/>
      <c r="V38" s="341"/>
    </row>
    <row r="39" spans="1:22" ht="13.5" customHeight="1">
      <c r="A39" s="276" t="s">
        <v>115</v>
      </c>
      <c r="B39" s="278" t="s">
        <v>116</v>
      </c>
      <c r="C39" s="280" t="s">
        <v>217</v>
      </c>
      <c r="D39" s="147" t="s">
        <v>164</v>
      </c>
      <c r="E39" s="397">
        <v>2007</v>
      </c>
      <c r="F39" s="397"/>
      <c r="G39" s="397">
        <v>2008</v>
      </c>
      <c r="H39" s="397"/>
      <c r="I39" s="397">
        <v>2009</v>
      </c>
      <c r="J39" s="397"/>
      <c r="K39" s="397">
        <v>2010</v>
      </c>
      <c r="L39" s="397"/>
      <c r="M39" s="397">
        <v>2011</v>
      </c>
      <c r="N39" s="397"/>
      <c r="O39" s="397">
        <v>2012</v>
      </c>
      <c r="P39" s="397"/>
      <c r="Q39" s="395">
        <v>2013</v>
      </c>
      <c r="R39" s="395"/>
      <c r="S39" s="397">
        <v>2014</v>
      </c>
      <c r="T39" s="397"/>
      <c r="U39" s="395">
        <v>2015</v>
      </c>
      <c r="V39" s="396"/>
    </row>
    <row r="40" spans="1:22" ht="13.5" thickBot="1">
      <c r="A40" s="277"/>
      <c r="B40" s="279"/>
      <c r="C40" s="281"/>
      <c r="D40" s="139" t="s">
        <v>165</v>
      </c>
      <c r="E40" s="140" t="s">
        <v>166</v>
      </c>
      <c r="F40" s="140" t="s">
        <v>167</v>
      </c>
      <c r="G40" s="140" t="s">
        <v>166</v>
      </c>
      <c r="H40" s="140" t="s">
        <v>167</v>
      </c>
      <c r="I40" s="140" t="s">
        <v>166</v>
      </c>
      <c r="J40" s="140" t="s">
        <v>167</v>
      </c>
      <c r="K40" s="140" t="s">
        <v>166</v>
      </c>
      <c r="L40" s="140" t="s">
        <v>167</v>
      </c>
      <c r="M40" s="141" t="s">
        <v>166</v>
      </c>
      <c r="N40" s="140" t="s">
        <v>167</v>
      </c>
      <c r="O40" s="140" t="s">
        <v>166</v>
      </c>
      <c r="P40" s="140" t="s">
        <v>167</v>
      </c>
      <c r="Q40" s="141" t="s">
        <v>166</v>
      </c>
      <c r="R40" s="141" t="s">
        <v>167</v>
      </c>
      <c r="S40" s="140" t="s">
        <v>166</v>
      </c>
      <c r="T40" s="140" t="s">
        <v>167</v>
      </c>
      <c r="U40" s="141" t="s">
        <v>166</v>
      </c>
      <c r="V40" s="142" t="s">
        <v>167</v>
      </c>
    </row>
    <row r="41" spans="1:22" ht="12.75">
      <c r="A41" s="407"/>
      <c r="B41" s="299" t="s">
        <v>63</v>
      </c>
      <c r="C41" s="300" t="s">
        <v>218</v>
      </c>
      <c r="D41" s="126" t="s">
        <v>168</v>
      </c>
      <c r="E41" s="127">
        <v>0</v>
      </c>
      <c r="F41" s="127">
        <v>0</v>
      </c>
      <c r="G41" s="127">
        <v>0</v>
      </c>
      <c r="H41" s="127">
        <v>0</v>
      </c>
      <c r="I41" s="127">
        <v>0</v>
      </c>
      <c r="J41" s="127">
        <v>0</v>
      </c>
      <c r="K41" s="127">
        <v>0</v>
      </c>
      <c r="L41" s="127">
        <v>1</v>
      </c>
      <c r="M41" s="153">
        <v>1</v>
      </c>
      <c r="N41" s="127" t="s">
        <v>163</v>
      </c>
      <c r="O41" s="127" t="s">
        <v>163</v>
      </c>
      <c r="P41" s="127" t="s">
        <v>163</v>
      </c>
      <c r="Q41" s="129" t="s">
        <v>163</v>
      </c>
      <c r="R41" s="129" t="s">
        <v>163</v>
      </c>
      <c r="S41" s="127" t="s">
        <v>163</v>
      </c>
      <c r="T41" s="127" t="s">
        <v>163</v>
      </c>
      <c r="U41" s="129" t="s">
        <v>163</v>
      </c>
      <c r="V41" s="130" t="s">
        <v>163</v>
      </c>
    </row>
    <row r="42" spans="1:22" ht="24">
      <c r="A42" s="408"/>
      <c r="B42" s="241"/>
      <c r="C42" s="258"/>
      <c r="D42" s="2" t="s">
        <v>219</v>
      </c>
      <c r="E42" s="239" t="s">
        <v>163</v>
      </c>
      <c r="F42" s="239"/>
      <c r="G42" s="242" t="s">
        <v>163</v>
      </c>
      <c r="H42" s="242"/>
      <c r="I42" s="239" t="s">
        <v>163</v>
      </c>
      <c r="J42" s="239"/>
      <c r="K42" s="307">
        <v>3</v>
      </c>
      <c r="L42" s="307"/>
      <c r="M42" s="239" t="s">
        <v>163</v>
      </c>
      <c r="N42" s="239"/>
      <c r="O42" s="239" t="s">
        <v>163</v>
      </c>
      <c r="P42" s="239"/>
      <c r="Q42" s="306">
        <v>15</v>
      </c>
      <c r="R42" s="306"/>
      <c r="S42" s="239" t="s">
        <v>163</v>
      </c>
      <c r="T42" s="239"/>
      <c r="U42" s="306">
        <v>15</v>
      </c>
      <c r="V42" s="347"/>
    </row>
    <row r="43" spans="1:22" ht="24.75" thickBot="1">
      <c r="A43" s="409"/>
      <c r="B43" s="332"/>
      <c r="C43" s="321"/>
      <c r="D43" s="131" t="s">
        <v>220</v>
      </c>
      <c r="E43" s="326">
        <v>0</v>
      </c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7"/>
      <c r="Q43" s="327"/>
      <c r="R43" s="327"/>
      <c r="S43" s="327"/>
      <c r="T43" s="327"/>
      <c r="U43" s="327"/>
      <c r="V43" s="328"/>
    </row>
    <row r="44" spans="1:22" s="7" customFormat="1" ht="12.75">
      <c r="A44" s="246" t="s">
        <v>202</v>
      </c>
      <c r="B44" s="247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8"/>
    </row>
    <row r="45" spans="1:22" ht="12.75">
      <c r="A45" s="276" t="s">
        <v>115</v>
      </c>
      <c r="B45" s="278" t="s">
        <v>116</v>
      </c>
      <c r="C45" s="280" t="s">
        <v>217</v>
      </c>
      <c r="D45" s="147" t="s">
        <v>164</v>
      </c>
      <c r="E45" s="397">
        <v>2007</v>
      </c>
      <c r="F45" s="397"/>
      <c r="G45" s="397">
        <v>2008</v>
      </c>
      <c r="H45" s="397"/>
      <c r="I45" s="397">
        <v>2009</v>
      </c>
      <c r="J45" s="397"/>
      <c r="K45" s="397">
        <v>2010</v>
      </c>
      <c r="L45" s="397"/>
      <c r="M45" s="397">
        <v>2011</v>
      </c>
      <c r="N45" s="397"/>
      <c r="O45" s="397">
        <v>2012</v>
      </c>
      <c r="P45" s="397"/>
      <c r="Q45" s="395">
        <v>2013</v>
      </c>
      <c r="R45" s="395"/>
      <c r="S45" s="397">
        <v>2014</v>
      </c>
      <c r="T45" s="397"/>
      <c r="U45" s="395">
        <v>2015</v>
      </c>
      <c r="V45" s="396"/>
    </row>
    <row r="46" spans="1:22" ht="13.5" thickBot="1">
      <c r="A46" s="277"/>
      <c r="B46" s="279"/>
      <c r="C46" s="281"/>
      <c r="D46" s="139" t="s">
        <v>165</v>
      </c>
      <c r="E46" s="140" t="s">
        <v>166</v>
      </c>
      <c r="F46" s="140" t="s">
        <v>167</v>
      </c>
      <c r="G46" s="140" t="s">
        <v>166</v>
      </c>
      <c r="H46" s="140" t="s">
        <v>167</v>
      </c>
      <c r="I46" s="140" t="s">
        <v>166</v>
      </c>
      <c r="J46" s="140" t="s">
        <v>167</v>
      </c>
      <c r="K46" s="140" t="s">
        <v>166</v>
      </c>
      <c r="L46" s="140" t="s">
        <v>167</v>
      </c>
      <c r="M46" s="141" t="s">
        <v>166</v>
      </c>
      <c r="N46" s="140" t="s">
        <v>167</v>
      </c>
      <c r="O46" s="140" t="s">
        <v>166</v>
      </c>
      <c r="P46" s="140" t="s">
        <v>167</v>
      </c>
      <c r="Q46" s="141" t="s">
        <v>166</v>
      </c>
      <c r="R46" s="141" t="s">
        <v>167</v>
      </c>
      <c r="S46" s="140" t="s">
        <v>166</v>
      </c>
      <c r="T46" s="140" t="s">
        <v>167</v>
      </c>
      <c r="U46" s="141" t="s">
        <v>166</v>
      </c>
      <c r="V46" s="142" t="s">
        <v>167</v>
      </c>
    </row>
    <row r="47" spans="1:22" ht="12.75">
      <c r="A47" s="407"/>
      <c r="B47" s="299" t="s">
        <v>205</v>
      </c>
      <c r="C47" s="300" t="s">
        <v>228</v>
      </c>
      <c r="D47" s="126" t="s">
        <v>168</v>
      </c>
      <c r="E47" s="143">
        <v>0</v>
      </c>
      <c r="F47" s="143">
        <v>0</v>
      </c>
      <c r="G47" s="143">
        <v>0</v>
      </c>
      <c r="H47" s="143">
        <v>0</v>
      </c>
      <c r="I47" s="143">
        <v>0</v>
      </c>
      <c r="J47" s="143">
        <v>0</v>
      </c>
      <c r="K47" s="143">
        <v>0</v>
      </c>
      <c r="L47" s="143">
        <v>2898</v>
      </c>
      <c r="M47" s="153">
        <v>3886</v>
      </c>
      <c r="N47" s="143" t="s">
        <v>163</v>
      </c>
      <c r="O47" s="143" t="s">
        <v>163</v>
      </c>
      <c r="P47" s="143" t="s">
        <v>163</v>
      </c>
      <c r="Q47" s="153" t="s">
        <v>163</v>
      </c>
      <c r="R47" s="153" t="s">
        <v>163</v>
      </c>
      <c r="S47" s="143" t="s">
        <v>163</v>
      </c>
      <c r="T47" s="143" t="s">
        <v>163</v>
      </c>
      <c r="U47" s="153" t="s">
        <v>163</v>
      </c>
      <c r="V47" s="158" t="s">
        <v>163</v>
      </c>
    </row>
    <row r="48" spans="1:22" ht="24">
      <c r="A48" s="408"/>
      <c r="B48" s="241"/>
      <c r="C48" s="258"/>
      <c r="D48" s="2" t="s">
        <v>219</v>
      </c>
      <c r="E48" s="343" t="s">
        <v>163</v>
      </c>
      <c r="F48" s="343"/>
      <c r="G48" s="468" t="s">
        <v>163</v>
      </c>
      <c r="H48" s="468"/>
      <c r="I48" s="343" t="s">
        <v>163</v>
      </c>
      <c r="J48" s="343"/>
      <c r="K48" s="343">
        <v>15000</v>
      </c>
      <c r="L48" s="343"/>
      <c r="M48" s="343" t="s">
        <v>163</v>
      </c>
      <c r="N48" s="343"/>
      <c r="O48" s="343" t="s">
        <v>163</v>
      </c>
      <c r="P48" s="343"/>
      <c r="Q48" s="468">
        <v>89000</v>
      </c>
      <c r="R48" s="468"/>
      <c r="S48" s="343" t="s">
        <v>163</v>
      </c>
      <c r="T48" s="343"/>
      <c r="U48" s="468">
        <v>90000</v>
      </c>
      <c r="V48" s="469"/>
    </row>
    <row r="49" spans="1:22" ht="24.75" thickBot="1">
      <c r="A49" s="409"/>
      <c r="B49" s="332"/>
      <c r="C49" s="321"/>
      <c r="D49" s="131" t="s">
        <v>220</v>
      </c>
      <c r="E49" s="415">
        <v>0</v>
      </c>
      <c r="F49" s="416"/>
      <c r="G49" s="416"/>
      <c r="H49" s="416"/>
      <c r="I49" s="416"/>
      <c r="J49" s="416"/>
      <c r="K49" s="416"/>
      <c r="L49" s="416"/>
      <c r="M49" s="416"/>
      <c r="N49" s="416"/>
      <c r="O49" s="416"/>
      <c r="P49" s="416"/>
      <c r="Q49" s="416"/>
      <c r="R49" s="416"/>
      <c r="S49" s="416"/>
      <c r="T49" s="416"/>
      <c r="U49" s="416"/>
      <c r="V49" s="417"/>
    </row>
    <row r="50" spans="1:22" ht="12.75">
      <c r="A50" s="407"/>
      <c r="B50" s="299" t="s">
        <v>32</v>
      </c>
      <c r="C50" s="300" t="s">
        <v>228</v>
      </c>
      <c r="D50" s="126" t="s">
        <v>168</v>
      </c>
      <c r="E50" s="143">
        <v>0</v>
      </c>
      <c r="F50" s="143">
        <v>0</v>
      </c>
      <c r="G50" s="143">
        <v>0</v>
      </c>
      <c r="H50" s="143">
        <v>0</v>
      </c>
      <c r="I50" s="143">
        <v>0</v>
      </c>
      <c r="J50" s="143">
        <v>0</v>
      </c>
      <c r="K50" s="143">
        <v>0</v>
      </c>
      <c r="L50" s="143">
        <v>1108</v>
      </c>
      <c r="M50" s="153">
        <v>5998</v>
      </c>
      <c r="N50" s="143" t="s">
        <v>163</v>
      </c>
      <c r="O50" s="143" t="s">
        <v>163</v>
      </c>
      <c r="P50" s="143" t="s">
        <v>163</v>
      </c>
      <c r="Q50" s="153" t="s">
        <v>163</v>
      </c>
      <c r="R50" s="153" t="s">
        <v>163</v>
      </c>
      <c r="S50" s="143" t="s">
        <v>163</v>
      </c>
      <c r="T50" s="143" t="s">
        <v>163</v>
      </c>
      <c r="U50" s="153" t="s">
        <v>163</v>
      </c>
      <c r="V50" s="158" t="s">
        <v>163</v>
      </c>
    </row>
    <row r="51" spans="1:22" ht="24">
      <c r="A51" s="408"/>
      <c r="B51" s="241"/>
      <c r="C51" s="258"/>
      <c r="D51" s="2" t="s">
        <v>219</v>
      </c>
      <c r="E51" s="343" t="s">
        <v>163</v>
      </c>
      <c r="F51" s="343"/>
      <c r="G51" s="468" t="s">
        <v>163</v>
      </c>
      <c r="H51" s="468"/>
      <c r="I51" s="343" t="s">
        <v>163</v>
      </c>
      <c r="J51" s="343"/>
      <c r="K51" s="343">
        <v>5000</v>
      </c>
      <c r="L51" s="343"/>
      <c r="M51" s="343" t="s">
        <v>163</v>
      </c>
      <c r="N51" s="343"/>
      <c r="O51" s="343" t="s">
        <v>163</v>
      </c>
      <c r="P51" s="343"/>
      <c r="Q51" s="468">
        <v>31000</v>
      </c>
      <c r="R51" s="468"/>
      <c r="S51" s="343" t="s">
        <v>163</v>
      </c>
      <c r="T51" s="343"/>
      <c r="U51" s="468">
        <v>32000</v>
      </c>
      <c r="V51" s="469"/>
    </row>
    <row r="52" spans="1:22" ht="24.75" thickBot="1">
      <c r="A52" s="409"/>
      <c r="B52" s="332"/>
      <c r="C52" s="321"/>
      <c r="D52" s="131" t="s">
        <v>220</v>
      </c>
      <c r="E52" s="415">
        <v>0</v>
      </c>
      <c r="F52" s="416"/>
      <c r="G52" s="416"/>
      <c r="H52" s="416"/>
      <c r="I52" s="416"/>
      <c r="J52" s="416"/>
      <c r="K52" s="416"/>
      <c r="L52" s="416"/>
      <c r="M52" s="416"/>
      <c r="N52" s="416"/>
      <c r="O52" s="416"/>
      <c r="P52" s="416"/>
      <c r="Q52" s="416"/>
      <c r="R52" s="416"/>
      <c r="S52" s="416"/>
      <c r="T52" s="416"/>
      <c r="U52" s="416"/>
      <c r="V52" s="417"/>
    </row>
    <row r="53" spans="1:22" ht="12.75">
      <c r="A53" s="407"/>
      <c r="B53" s="299" t="s">
        <v>206</v>
      </c>
      <c r="C53" s="300" t="s">
        <v>228</v>
      </c>
      <c r="D53" s="126" t="s">
        <v>168</v>
      </c>
      <c r="E53" s="143">
        <v>0</v>
      </c>
      <c r="F53" s="143">
        <v>0</v>
      </c>
      <c r="G53" s="143">
        <v>0</v>
      </c>
      <c r="H53" s="143">
        <v>0</v>
      </c>
      <c r="I53" s="143">
        <v>0</v>
      </c>
      <c r="J53" s="143">
        <v>0</v>
      </c>
      <c r="K53" s="143">
        <v>0</v>
      </c>
      <c r="L53" s="143">
        <v>0</v>
      </c>
      <c r="M53" s="153">
        <v>0</v>
      </c>
      <c r="N53" s="143" t="s">
        <v>163</v>
      </c>
      <c r="O53" s="143" t="s">
        <v>163</v>
      </c>
      <c r="P53" s="143" t="s">
        <v>163</v>
      </c>
      <c r="Q53" s="153" t="s">
        <v>163</v>
      </c>
      <c r="R53" s="153" t="s">
        <v>163</v>
      </c>
      <c r="S53" s="143" t="s">
        <v>163</v>
      </c>
      <c r="T53" s="143" t="s">
        <v>163</v>
      </c>
      <c r="U53" s="153" t="s">
        <v>163</v>
      </c>
      <c r="V53" s="158" t="s">
        <v>163</v>
      </c>
    </row>
    <row r="54" spans="1:22" ht="24">
      <c r="A54" s="408"/>
      <c r="B54" s="241"/>
      <c r="C54" s="258"/>
      <c r="D54" s="2" t="s">
        <v>219</v>
      </c>
      <c r="E54" s="343" t="s">
        <v>163</v>
      </c>
      <c r="F54" s="343"/>
      <c r="G54" s="468" t="s">
        <v>163</v>
      </c>
      <c r="H54" s="468"/>
      <c r="I54" s="343" t="s">
        <v>163</v>
      </c>
      <c r="J54" s="343"/>
      <c r="K54" s="343">
        <v>200000</v>
      </c>
      <c r="L54" s="343"/>
      <c r="M54" s="343" t="s">
        <v>163</v>
      </c>
      <c r="N54" s="343"/>
      <c r="O54" s="343" t="s">
        <v>163</v>
      </c>
      <c r="P54" s="343"/>
      <c r="Q54" s="468">
        <v>1000000</v>
      </c>
      <c r="R54" s="468"/>
      <c r="S54" s="343" t="s">
        <v>163</v>
      </c>
      <c r="T54" s="343"/>
      <c r="U54" s="468">
        <v>1000000</v>
      </c>
      <c r="V54" s="469"/>
    </row>
    <row r="55" spans="1:22" ht="24.75" thickBot="1">
      <c r="A55" s="409"/>
      <c r="B55" s="332"/>
      <c r="C55" s="321"/>
      <c r="D55" s="131" t="s">
        <v>220</v>
      </c>
      <c r="E55" s="415">
        <v>0</v>
      </c>
      <c r="F55" s="416"/>
      <c r="G55" s="416"/>
      <c r="H55" s="416"/>
      <c r="I55" s="416"/>
      <c r="J55" s="416"/>
      <c r="K55" s="416"/>
      <c r="L55" s="416"/>
      <c r="M55" s="416"/>
      <c r="N55" s="416"/>
      <c r="O55" s="416"/>
      <c r="P55" s="416"/>
      <c r="Q55" s="416"/>
      <c r="R55" s="416"/>
      <c r="S55" s="416"/>
      <c r="T55" s="416"/>
      <c r="U55" s="416"/>
      <c r="V55" s="417"/>
    </row>
    <row r="56" spans="1:22" ht="12.75">
      <c r="A56" s="407"/>
      <c r="B56" s="299" t="s">
        <v>207</v>
      </c>
      <c r="C56" s="300" t="s">
        <v>229</v>
      </c>
      <c r="D56" s="126" t="s">
        <v>168</v>
      </c>
      <c r="E56" s="143">
        <v>0</v>
      </c>
      <c r="F56" s="143">
        <v>0</v>
      </c>
      <c r="G56" s="143">
        <v>0</v>
      </c>
      <c r="H56" s="143">
        <v>0</v>
      </c>
      <c r="I56" s="143">
        <v>0</v>
      </c>
      <c r="J56" s="143">
        <v>0</v>
      </c>
      <c r="K56" s="143">
        <v>0</v>
      </c>
      <c r="L56" s="143">
        <v>0</v>
      </c>
      <c r="M56" s="153">
        <v>0</v>
      </c>
      <c r="N56" s="143" t="s">
        <v>163</v>
      </c>
      <c r="O56" s="143" t="s">
        <v>163</v>
      </c>
      <c r="P56" s="143" t="s">
        <v>163</v>
      </c>
      <c r="Q56" s="153" t="s">
        <v>163</v>
      </c>
      <c r="R56" s="153" t="s">
        <v>163</v>
      </c>
      <c r="S56" s="143" t="s">
        <v>163</v>
      </c>
      <c r="T56" s="143" t="s">
        <v>163</v>
      </c>
      <c r="U56" s="153" t="s">
        <v>163</v>
      </c>
      <c r="V56" s="158" t="s">
        <v>163</v>
      </c>
    </row>
    <row r="57" spans="1:22" ht="24">
      <c r="A57" s="408"/>
      <c r="B57" s="241"/>
      <c r="C57" s="258"/>
      <c r="D57" s="2" t="s">
        <v>219</v>
      </c>
      <c r="E57" s="343" t="s">
        <v>163</v>
      </c>
      <c r="F57" s="343"/>
      <c r="G57" s="468" t="s">
        <v>163</v>
      </c>
      <c r="H57" s="468"/>
      <c r="I57" s="343" t="s">
        <v>163</v>
      </c>
      <c r="J57" s="343"/>
      <c r="K57" s="343">
        <v>4</v>
      </c>
      <c r="L57" s="343"/>
      <c r="M57" s="343" t="s">
        <v>163</v>
      </c>
      <c r="N57" s="343"/>
      <c r="O57" s="343" t="s">
        <v>163</v>
      </c>
      <c r="P57" s="343"/>
      <c r="Q57" s="468">
        <v>20</v>
      </c>
      <c r="R57" s="468"/>
      <c r="S57" s="343" t="s">
        <v>163</v>
      </c>
      <c r="T57" s="343"/>
      <c r="U57" s="468">
        <v>20</v>
      </c>
      <c r="V57" s="469"/>
    </row>
    <row r="58" spans="1:22" ht="24.75" thickBot="1">
      <c r="A58" s="409"/>
      <c r="B58" s="332"/>
      <c r="C58" s="321"/>
      <c r="D58" s="131" t="s">
        <v>220</v>
      </c>
      <c r="E58" s="415">
        <v>0</v>
      </c>
      <c r="F58" s="416"/>
      <c r="G58" s="416"/>
      <c r="H58" s="416"/>
      <c r="I58" s="416"/>
      <c r="J58" s="416"/>
      <c r="K58" s="416"/>
      <c r="L58" s="416"/>
      <c r="M58" s="416"/>
      <c r="N58" s="416"/>
      <c r="O58" s="416"/>
      <c r="P58" s="416"/>
      <c r="Q58" s="416"/>
      <c r="R58" s="416"/>
      <c r="S58" s="416"/>
      <c r="T58" s="416"/>
      <c r="U58" s="416"/>
      <c r="V58" s="417"/>
    </row>
    <row r="59" spans="1:22" ht="12.75">
      <c r="A59" s="407"/>
      <c r="B59" s="299" t="s">
        <v>33</v>
      </c>
      <c r="C59" s="300" t="s">
        <v>228</v>
      </c>
      <c r="D59" s="126" t="s">
        <v>168</v>
      </c>
      <c r="E59" s="143">
        <v>0</v>
      </c>
      <c r="F59" s="143">
        <v>0</v>
      </c>
      <c r="G59" s="143">
        <v>0</v>
      </c>
      <c r="H59" s="143">
        <v>0</v>
      </c>
      <c r="I59" s="143">
        <v>0</v>
      </c>
      <c r="J59" s="143">
        <v>0</v>
      </c>
      <c r="K59" s="143">
        <v>0</v>
      </c>
      <c r="L59" s="143">
        <v>0</v>
      </c>
      <c r="M59" s="153">
        <v>0</v>
      </c>
      <c r="N59" s="143" t="s">
        <v>163</v>
      </c>
      <c r="O59" s="143" t="s">
        <v>163</v>
      </c>
      <c r="P59" s="143" t="s">
        <v>163</v>
      </c>
      <c r="Q59" s="153" t="s">
        <v>163</v>
      </c>
      <c r="R59" s="153" t="s">
        <v>163</v>
      </c>
      <c r="S59" s="143" t="s">
        <v>163</v>
      </c>
      <c r="T59" s="143" t="s">
        <v>163</v>
      </c>
      <c r="U59" s="153" t="s">
        <v>163</v>
      </c>
      <c r="V59" s="158" t="s">
        <v>163</v>
      </c>
    </row>
    <row r="60" spans="1:22" ht="24">
      <c r="A60" s="408"/>
      <c r="B60" s="241"/>
      <c r="C60" s="258"/>
      <c r="D60" s="2" t="s">
        <v>219</v>
      </c>
      <c r="E60" s="343" t="s">
        <v>163</v>
      </c>
      <c r="F60" s="343"/>
      <c r="G60" s="468" t="s">
        <v>163</v>
      </c>
      <c r="H60" s="468"/>
      <c r="I60" s="343" t="s">
        <v>163</v>
      </c>
      <c r="J60" s="343"/>
      <c r="K60" s="342">
        <v>150</v>
      </c>
      <c r="L60" s="342"/>
      <c r="M60" s="343" t="s">
        <v>163</v>
      </c>
      <c r="N60" s="343"/>
      <c r="O60" s="343" t="s">
        <v>163</v>
      </c>
      <c r="P60" s="343"/>
      <c r="Q60" s="345">
        <v>800</v>
      </c>
      <c r="R60" s="345"/>
      <c r="S60" s="343" t="s">
        <v>163</v>
      </c>
      <c r="T60" s="343"/>
      <c r="U60" s="345">
        <v>800</v>
      </c>
      <c r="V60" s="346"/>
    </row>
    <row r="61" spans="1:22" ht="24.75" thickBot="1">
      <c r="A61" s="409"/>
      <c r="B61" s="332"/>
      <c r="C61" s="321"/>
      <c r="D61" s="131" t="s">
        <v>220</v>
      </c>
      <c r="E61" s="326">
        <v>0</v>
      </c>
      <c r="F61" s="327"/>
      <c r="G61" s="327"/>
      <c r="H61" s="327"/>
      <c r="I61" s="327"/>
      <c r="J61" s="327"/>
      <c r="K61" s="327"/>
      <c r="L61" s="327"/>
      <c r="M61" s="327"/>
      <c r="N61" s="327"/>
      <c r="O61" s="327"/>
      <c r="P61" s="327"/>
      <c r="Q61" s="327"/>
      <c r="R61" s="327"/>
      <c r="S61" s="327"/>
      <c r="T61" s="327"/>
      <c r="U61" s="327"/>
      <c r="V61" s="328"/>
    </row>
    <row r="62" spans="1:22" ht="12.75">
      <c r="A62" s="509" t="s">
        <v>192</v>
      </c>
      <c r="B62" s="510"/>
      <c r="C62" s="510"/>
      <c r="D62" s="510"/>
      <c r="E62" s="510"/>
      <c r="F62" s="510"/>
      <c r="G62" s="510"/>
      <c r="H62" s="510"/>
      <c r="I62" s="510"/>
      <c r="J62" s="510"/>
      <c r="K62" s="510"/>
      <c r="L62" s="510"/>
      <c r="M62" s="510"/>
      <c r="N62" s="510"/>
      <c r="O62" s="510"/>
      <c r="P62" s="510"/>
      <c r="Q62" s="510"/>
      <c r="R62" s="510"/>
      <c r="S62" s="510"/>
      <c r="T62" s="510"/>
      <c r="U62" s="510"/>
      <c r="V62" s="511"/>
    </row>
    <row r="63" spans="1:22" s="7" customFormat="1" ht="12" customHeight="1">
      <c r="A63" s="339" t="s">
        <v>114</v>
      </c>
      <c r="B63" s="340"/>
      <c r="C63" s="340"/>
      <c r="D63" s="340"/>
      <c r="E63" s="340"/>
      <c r="F63" s="340"/>
      <c r="G63" s="340"/>
      <c r="H63" s="340"/>
      <c r="I63" s="340"/>
      <c r="J63" s="340"/>
      <c r="K63" s="340"/>
      <c r="L63" s="340"/>
      <c r="M63" s="340"/>
      <c r="N63" s="340"/>
      <c r="O63" s="340"/>
      <c r="P63" s="340"/>
      <c r="Q63" s="340"/>
      <c r="R63" s="340"/>
      <c r="S63" s="340"/>
      <c r="T63" s="340"/>
      <c r="U63" s="340"/>
      <c r="V63" s="341"/>
    </row>
    <row r="64" spans="1:22" ht="13.5" customHeight="1">
      <c r="A64" s="276" t="s">
        <v>115</v>
      </c>
      <c r="B64" s="278" t="s">
        <v>116</v>
      </c>
      <c r="C64" s="280" t="s">
        <v>217</v>
      </c>
      <c r="D64" s="147" t="s">
        <v>164</v>
      </c>
      <c r="E64" s="397">
        <v>2007</v>
      </c>
      <c r="F64" s="397"/>
      <c r="G64" s="397">
        <v>2008</v>
      </c>
      <c r="H64" s="397"/>
      <c r="I64" s="397">
        <v>2009</v>
      </c>
      <c r="J64" s="397"/>
      <c r="K64" s="397">
        <v>2010</v>
      </c>
      <c r="L64" s="397"/>
      <c r="M64" s="397">
        <v>2011</v>
      </c>
      <c r="N64" s="397"/>
      <c r="O64" s="397">
        <v>2012</v>
      </c>
      <c r="P64" s="397"/>
      <c r="Q64" s="395">
        <v>2013</v>
      </c>
      <c r="R64" s="395"/>
      <c r="S64" s="397">
        <v>2014</v>
      </c>
      <c r="T64" s="397"/>
      <c r="U64" s="395">
        <v>2015</v>
      </c>
      <c r="V64" s="396"/>
    </row>
    <row r="65" spans="1:22" ht="13.5" thickBot="1">
      <c r="A65" s="277"/>
      <c r="B65" s="279"/>
      <c r="C65" s="281"/>
      <c r="D65" s="139" t="s">
        <v>165</v>
      </c>
      <c r="E65" s="140" t="s">
        <v>166</v>
      </c>
      <c r="F65" s="140" t="s">
        <v>167</v>
      </c>
      <c r="G65" s="140" t="s">
        <v>166</v>
      </c>
      <c r="H65" s="140" t="s">
        <v>167</v>
      </c>
      <c r="I65" s="140" t="s">
        <v>166</v>
      </c>
      <c r="J65" s="140" t="s">
        <v>167</v>
      </c>
      <c r="K65" s="140" t="s">
        <v>166</v>
      </c>
      <c r="L65" s="140" t="s">
        <v>167</v>
      </c>
      <c r="M65" s="141" t="s">
        <v>166</v>
      </c>
      <c r="N65" s="140" t="s">
        <v>167</v>
      </c>
      <c r="O65" s="140" t="s">
        <v>166</v>
      </c>
      <c r="P65" s="140" t="s">
        <v>167</v>
      </c>
      <c r="Q65" s="141" t="s">
        <v>166</v>
      </c>
      <c r="R65" s="141" t="s">
        <v>167</v>
      </c>
      <c r="S65" s="140" t="s">
        <v>166</v>
      </c>
      <c r="T65" s="140" t="s">
        <v>167</v>
      </c>
      <c r="U65" s="141" t="s">
        <v>166</v>
      </c>
      <c r="V65" s="142" t="s">
        <v>167</v>
      </c>
    </row>
    <row r="66" spans="1:22" ht="12.75">
      <c r="A66" s="407"/>
      <c r="B66" s="299" t="s">
        <v>64</v>
      </c>
      <c r="C66" s="300" t="s">
        <v>218</v>
      </c>
      <c r="D66" s="126" t="s">
        <v>168</v>
      </c>
      <c r="E66" s="127">
        <v>0</v>
      </c>
      <c r="F66" s="127">
        <v>0</v>
      </c>
      <c r="G66" s="127">
        <v>0</v>
      </c>
      <c r="H66" s="127">
        <v>0</v>
      </c>
      <c r="I66" s="127">
        <v>0</v>
      </c>
      <c r="J66" s="127">
        <v>0</v>
      </c>
      <c r="K66" s="127">
        <v>0</v>
      </c>
      <c r="L66" s="127">
        <v>0</v>
      </c>
      <c r="M66" s="153">
        <v>3</v>
      </c>
      <c r="N66" s="127" t="s">
        <v>163</v>
      </c>
      <c r="O66" s="127" t="s">
        <v>163</v>
      </c>
      <c r="P66" s="127" t="s">
        <v>163</v>
      </c>
      <c r="Q66" s="129" t="s">
        <v>163</v>
      </c>
      <c r="R66" s="129" t="s">
        <v>163</v>
      </c>
      <c r="S66" s="127" t="s">
        <v>163</v>
      </c>
      <c r="T66" s="127" t="s">
        <v>163</v>
      </c>
      <c r="U66" s="129" t="s">
        <v>163</v>
      </c>
      <c r="V66" s="130" t="s">
        <v>163</v>
      </c>
    </row>
    <row r="67" spans="1:22" ht="24">
      <c r="A67" s="408"/>
      <c r="B67" s="241"/>
      <c r="C67" s="258"/>
      <c r="D67" s="2" t="s">
        <v>219</v>
      </c>
      <c r="E67" s="239" t="s">
        <v>163</v>
      </c>
      <c r="F67" s="239"/>
      <c r="G67" s="242" t="s">
        <v>163</v>
      </c>
      <c r="H67" s="242"/>
      <c r="I67" s="239" t="s">
        <v>163</v>
      </c>
      <c r="J67" s="239"/>
      <c r="K67" s="307">
        <v>4</v>
      </c>
      <c r="L67" s="307"/>
      <c r="M67" s="239" t="s">
        <v>163</v>
      </c>
      <c r="N67" s="239"/>
      <c r="O67" s="239" t="s">
        <v>163</v>
      </c>
      <c r="P67" s="239"/>
      <c r="Q67" s="306">
        <v>30</v>
      </c>
      <c r="R67" s="306"/>
      <c r="S67" s="239" t="s">
        <v>163</v>
      </c>
      <c r="T67" s="239"/>
      <c r="U67" s="306">
        <v>32</v>
      </c>
      <c r="V67" s="347"/>
    </row>
    <row r="68" spans="1:22" ht="24.75" thickBot="1">
      <c r="A68" s="409"/>
      <c r="B68" s="332"/>
      <c r="C68" s="321"/>
      <c r="D68" s="131" t="s">
        <v>220</v>
      </c>
      <c r="E68" s="326">
        <v>0</v>
      </c>
      <c r="F68" s="327"/>
      <c r="G68" s="327"/>
      <c r="H68" s="327"/>
      <c r="I68" s="327"/>
      <c r="J68" s="327"/>
      <c r="K68" s="327"/>
      <c r="L68" s="327"/>
      <c r="M68" s="327"/>
      <c r="N68" s="327"/>
      <c r="O68" s="327"/>
      <c r="P68" s="327"/>
      <c r="Q68" s="327"/>
      <c r="R68" s="327"/>
      <c r="S68" s="327"/>
      <c r="T68" s="327"/>
      <c r="U68" s="327"/>
      <c r="V68" s="328"/>
    </row>
    <row r="69" spans="1:22" s="7" customFormat="1" ht="12.75">
      <c r="A69" s="246" t="s">
        <v>202</v>
      </c>
      <c r="B69" s="247"/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7"/>
      <c r="R69" s="247"/>
      <c r="S69" s="247"/>
      <c r="T69" s="247"/>
      <c r="U69" s="247"/>
      <c r="V69" s="248"/>
    </row>
    <row r="70" spans="1:22" ht="12.75">
      <c r="A70" s="276" t="s">
        <v>115</v>
      </c>
      <c r="B70" s="278" t="s">
        <v>116</v>
      </c>
      <c r="C70" s="280" t="s">
        <v>217</v>
      </c>
      <c r="D70" s="147" t="s">
        <v>164</v>
      </c>
      <c r="E70" s="397">
        <v>2007</v>
      </c>
      <c r="F70" s="397"/>
      <c r="G70" s="397">
        <v>2008</v>
      </c>
      <c r="H70" s="397"/>
      <c r="I70" s="397">
        <v>2009</v>
      </c>
      <c r="J70" s="397"/>
      <c r="K70" s="397">
        <v>2010</v>
      </c>
      <c r="L70" s="397"/>
      <c r="M70" s="397">
        <v>2011</v>
      </c>
      <c r="N70" s="397"/>
      <c r="O70" s="397">
        <v>2012</v>
      </c>
      <c r="P70" s="397"/>
      <c r="Q70" s="395">
        <v>2013</v>
      </c>
      <c r="R70" s="395"/>
      <c r="S70" s="397">
        <v>2014</v>
      </c>
      <c r="T70" s="397"/>
      <c r="U70" s="395">
        <v>2015</v>
      </c>
      <c r="V70" s="396"/>
    </row>
    <row r="71" spans="1:22" ht="13.5" thickBot="1">
      <c r="A71" s="277"/>
      <c r="B71" s="279"/>
      <c r="C71" s="281"/>
      <c r="D71" s="139" t="s">
        <v>165</v>
      </c>
      <c r="E71" s="140" t="s">
        <v>166</v>
      </c>
      <c r="F71" s="140" t="s">
        <v>167</v>
      </c>
      <c r="G71" s="140" t="s">
        <v>166</v>
      </c>
      <c r="H71" s="140" t="s">
        <v>167</v>
      </c>
      <c r="I71" s="140" t="s">
        <v>166</v>
      </c>
      <c r="J71" s="140" t="s">
        <v>167</v>
      </c>
      <c r="K71" s="140" t="s">
        <v>166</v>
      </c>
      <c r="L71" s="140" t="s">
        <v>167</v>
      </c>
      <c r="M71" s="141" t="s">
        <v>166</v>
      </c>
      <c r="N71" s="140" t="s">
        <v>167</v>
      </c>
      <c r="O71" s="140" t="s">
        <v>166</v>
      </c>
      <c r="P71" s="140" t="s">
        <v>167</v>
      </c>
      <c r="Q71" s="141" t="s">
        <v>166</v>
      </c>
      <c r="R71" s="141" t="s">
        <v>167</v>
      </c>
      <c r="S71" s="140" t="s">
        <v>166</v>
      </c>
      <c r="T71" s="140" t="s">
        <v>167</v>
      </c>
      <c r="U71" s="141" t="s">
        <v>166</v>
      </c>
      <c r="V71" s="142" t="s">
        <v>167</v>
      </c>
    </row>
    <row r="72" spans="1:22" ht="12.75">
      <c r="A72" s="407"/>
      <c r="B72" s="299" t="s">
        <v>65</v>
      </c>
      <c r="C72" s="300" t="s">
        <v>221</v>
      </c>
      <c r="D72" s="126" t="s">
        <v>168</v>
      </c>
      <c r="E72" s="127">
        <v>0</v>
      </c>
      <c r="F72" s="127">
        <v>0</v>
      </c>
      <c r="G72" s="127">
        <v>0</v>
      </c>
      <c r="H72" s="127">
        <v>0</v>
      </c>
      <c r="I72" s="127">
        <v>0</v>
      </c>
      <c r="J72" s="127">
        <v>0</v>
      </c>
      <c r="K72" s="127">
        <v>0</v>
      </c>
      <c r="L72" s="127">
        <v>0</v>
      </c>
      <c r="M72" s="156">
        <v>0.27</v>
      </c>
      <c r="N72" s="155" t="s">
        <v>163</v>
      </c>
      <c r="O72" s="127" t="s">
        <v>163</v>
      </c>
      <c r="P72" s="127" t="s">
        <v>163</v>
      </c>
      <c r="Q72" s="129" t="s">
        <v>163</v>
      </c>
      <c r="R72" s="129" t="s">
        <v>163</v>
      </c>
      <c r="S72" s="127" t="s">
        <v>163</v>
      </c>
      <c r="T72" s="127" t="s">
        <v>163</v>
      </c>
      <c r="U72" s="129" t="s">
        <v>163</v>
      </c>
      <c r="V72" s="130" t="s">
        <v>163</v>
      </c>
    </row>
    <row r="73" spans="1:22" ht="24">
      <c r="A73" s="408"/>
      <c r="B73" s="241"/>
      <c r="C73" s="258"/>
      <c r="D73" s="2" t="s">
        <v>219</v>
      </c>
      <c r="E73" s="239" t="s">
        <v>163</v>
      </c>
      <c r="F73" s="239"/>
      <c r="G73" s="242" t="s">
        <v>163</v>
      </c>
      <c r="H73" s="242"/>
      <c r="I73" s="239" t="s">
        <v>163</v>
      </c>
      <c r="J73" s="239"/>
      <c r="K73" s="307">
        <v>3</v>
      </c>
      <c r="L73" s="307"/>
      <c r="M73" s="239" t="s">
        <v>163</v>
      </c>
      <c r="N73" s="239"/>
      <c r="O73" s="239" t="s">
        <v>163</v>
      </c>
      <c r="P73" s="239"/>
      <c r="Q73" s="306">
        <v>23</v>
      </c>
      <c r="R73" s="306"/>
      <c r="S73" s="239" t="s">
        <v>163</v>
      </c>
      <c r="T73" s="239"/>
      <c r="U73" s="306">
        <v>25</v>
      </c>
      <c r="V73" s="347"/>
    </row>
    <row r="74" spans="1:22" ht="24.75" thickBot="1">
      <c r="A74" s="409"/>
      <c r="B74" s="332"/>
      <c r="C74" s="321"/>
      <c r="D74" s="131" t="s">
        <v>220</v>
      </c>
      <c r="E74" s="326">
        <v>0</v>
      </c>
      <c r="F74" s="327"/>
      <c r="G74" s="327"/>
      <c r="H74" s="327"/>
      <c r="I74" s="327"/>
      <c r="J74" s="327"/>
      <c r="K74" s="327"/>
      <c r="L74" s="327"/>
      <c r="M74" s="327"/>
      <c r="N74" s="327"/>
      <c r="O74" s="327"/>
      <c r="P74" s="327"/>
      <c r="Q74" s="327"/>
      <c r="R74" s="327"/>
      <c r="S74" s="327"/>
      <c r="T74" s="327"/>
      <c r="U74" s="327"/>
      <c r="V74" s="328"/>
    </row>
    <row r="75" spans="1:22" ht="13.5" thickBot="1">
      <c r="A75" s="512" t="s">
        <v>169</v>
      </c>
      <c r="B75" s="320"/>
      <c r="C75" s="320"/>
      <c r="D75" s="377" t="s">
        <v>163</v>
      </c>
      <c r="E75" s="378"/>
      <c r="F75" s="378"/>
      <c r="G75" s="378"/>
      <c r="H75" s="378"/>
      <c r="I75" s="378"/>
      <c r="J75" s="378"/>
      <c r="K75" s="378"/>
      <c r="L75" s="378"/>
      <c r="M75" s="378"/>
      <c r="N75" s="378"/>
      <c r="O75" s="378"/>
      <c r="P75" s="378"/>
      <c r="Q75" s="378"/>
      <c r="R75" s="378"/>
      <c r="S75" s="378"/>
      <c r="T75" s="378"/>
      <c r="U75" s="378"/>
      <c r="V75" s="379"/>
    </row>
  </sheetData>
  <sheetProtection/>
  <mergeCells count="292">
    <mergeCell ref="E74:V74"/>
    <mergeCell ref="A75:C75"/>
    <mergeCell ref="D75:V75"/>
    <mergeCell ref="M73:N73"/>
    <mergeCell ref="O73:P73"/>
    <mergeCell ref="Q73:R73"/>
    <mergeCell ref="S73:T73"/>
    <mergeCell ref="S70:T70"/>
    <mergeCell ref="U70:V70"/>
    <mergeCell ref="A72:A74"/>
    <mergeCell ref="B72:B74"/>
    <mergeCell ref="C72:C74"/>
    <mergeCell ref="E73:F73"/>
    <mergeCell ref="G73:H73"/>
    <mergeCell ref="I73:J73"/>
    <mergeCell ref="K73:L73"/>
    <mergeCell ref="U73:V73"/>
    <mergeCell ref="E67:F67"/>
    <mergeCell ref="A66:A68"/>
    <mergeCell ref="K70:L70"/>
    <mergeCell ref="M70:N70"/>
    <mergeCell ref="O70:P70"/>
    <mergeCell ref="Q70:R70"/>
    <mergeCell ref="A70:A71"/>
    <mergeCell ref="B70:B71"/>
    <mergeCell ref="C70:C71"/>
    <mergeCell ref="E70:F70"/>
    <mergeCell ref="I64:J64"/>
    <mergeCell ref="U64:V64"/>
    <mergeCell ref="U67:V67"/>
    <mergeCell ref="E68:V68"/>
    <mergeCell ref="A69:V69"/>
    <mergeCell ref="K67:L67"/>
    <mergeCell ref="M67:N67"/>
    <mergeCell ref="O67:P67"/>
    <mergeCell ref="Q67:R67"/>
    <mergeCell ref="C66:C68"/>
    <mergeCell ref="M60:N60"/>
    <mergeCell ref="O60:P60"/>
    <mergeCell ref="Q60:R60"/>
    <mergeCell ref="A62:V62"/>
    <mergeCell ref="A63:V63"/>
    <mergeCell ref="A64:A65"/>
    <mergeCell ref="B64:B65"/>
    <mergeCell ref="C64:C65"/>
    <mergeCell ref="E64:F64"/>
    <mergeCell ref="G64:H64"/>
    <mergeCell ref="M57:N57"/>
    <mergeCell ref="O57:P57"/>
    <mergeCell ref="G57:H57"/>
    <mergeCell ref="E60:F60"/>
    <mergeCell ref="E61:V61"/>
    <mergeCell ref="S60:T60"/>
    <mergeCell ref="U60:V60"/>
    <mergeCell ref="G60:H60"/>
    <mergeCell ref="I60:J60"/>
    <mergeCell ref="K60:L60"/>
    <mergeCell ref="O54:P54"/>
    <mergeCell ref="Q54:R54"/>
    <mergeCell ref="S54:T54"/>
    <mergeCell ref="U54:V54"/>
    <mergeCell ref="E55:V55"/>
    <mergeCell ref="Q57:R57"/>
    <mergeCell ref="S57:T57"/>
    <mergeCell ref="U57:V57"/>
    <mergeCell ref="I57:J57"/>
    <mergeCell ref="K57:L57"/>
    <mergeCell ref="U51:V51"/>
    <mergeCell ref="E52:V52"/>
    <mergeCell ref="A53:A55"/>
    <mergeCell ref="B53:B55"/>
    <mergeCell ref="C53:C55"/>
    <mergeCell ref="E54:F54"/>
    <mergeCell ref="G54:H54"/>
    <mergeCell ref="I54:J54"/>
    <mergeCell ref="K54:L54"/>
    <mergeCell ref="M54:N54"/>
    <mergeCell ref="I51:J51"/>
    <mergeCell ref="K51:L51"/>
    <mergeCell ref="M51:N51"/>
    <mergeCell ref="O51:P51"/>
    <mergeCell ref="Q51:R51"/>
    <mergeCell ref="S51:T51"/>
    <mergeCell ref="O48:P48"/>
    <mergeCell ref="Q48:R48"/>
    <mergeCell ref="S48:T48"/>
    <mergeCell ref="U48:V48"/>
    <mergeCell ref="E49:V49"/>
    <mergeCell ref="A50:A52"/>
    <mergeCell ref="B50:B52"/>
    <mergeCell ref="C50:C52"/>
    <mergeCell ref="E51:F51"/>
    <mergeCell ref="G51:H51"/>
    <mergeCell ref="M45:N45"/>
    <mergeCell ref="O45:P45"/>
    <mergeCell ref="Q45:R45"/>
    <mergeCell ref="S45:T45"/>
    <mergeCell ref="U45:V45"/>
    <mergeCell ref="C47:C49"/>
    <mergeCell ref="E48:F48"/>
    <mergeCell ref="G48:H48"/>
    <mergeCell ref="I48:J48"/>
    <mergeCell ref="M48:N48"/>
    <mergeCell ref="B45:B46"/>
    <mergeCell ref="C45:C46"/>
    <mergeCell ref="E45:F45"/>
    <mergeCell ref="G45:H45"/>
    <mergeCell ref="I45:J45"/>
    <mergeCell ref="K45:L45"/>
    <mergeCell ref="U39:V39"/>
    <mergeCell ref="S42:T42"/>
    <mergeCell ref="U42:V42"/>
    <mergeCell ref="E43:V43"/>
    <mergeCell ref="K42:L42"/>
    <mergeCell ref="M42:N42"/>
    <mergeCell ref="O42:P42"/>
    <mergeCell ref="Q42:R42"/>
    <mergeCell ref="K39:L39"/>
    <mergeCell ref="O39:P39"/>
    <mergeCell ref="Q39:R39"/>
    <mergeCell ref="S39:T39"/>
    <mergeCell ref="C39:C40"/>
    <mergeCell ref="E39:F39"/>
    <mergeCell ref="G39:H39"/>
    <mergeCell ref="I39:J39"/>
    <mergeCell ref="M39:N39"/>
    <mergeCell ref="A37:V37"/>
    <mergeCell ref="A38:V38"/>
    <mergeCell ref="C33:C35"/>
    <mergeCell ref="E34:F34"/>
    <mergeCell ref="E35:V35"/>
    <mergeCell ref="G34:H34"/>
    <mergeCell ref="I34:J34"/>
    <mergeCell ref="K34:L34"/>
    <mergeCell ref="M34:N34"/>
    <mergeCell ref="O34:P34"/>
    <mergeCell ref="S34:T34"/>
    <mergeCell ref="U34:V34"/>
    <mergeCell ref="A36:V36"/>
    <mergeCell ref="K31:L31"/>
    <mergeCell ref="M31:N31"/>
    <mergeCell ref="O31:P31"/>
    <mergeCell ref="Q31:R31"/>
    <mergeCell ref="S31:T31"/>
    <mergeCell ref="U31:V31"/>
    <mergeCell ref="Q28:R28"/>
    <mergeCell ref="S28:T28"/>
    <mergeCell ref="U28:V28"/>
    <mergeCell ref="E29:V29"/>
    <mergeCell ref="A30:A32"/>
    <mergeCell ref="B30:B32"/>
    <mergeCell ref="C30:C32"/>
    <mergeCell ref="E31:F31"/>
    <mergeCell ref="G31:H31"/>
    <mergeCell ref="I31:J31"/>
    <mergeCell ref="S25:T25"/>
    <mergeCell ref="U25:V25"/>
    <mergeCell ref="E26:V26"/>
    <mergeCell ref="A27:A29"/>
    <mergeCell ref="B27:B29"/>
    <mergeCell ref="C27:C29"/>
    <mergeCell ref="E28:F28"/>
    <mergeCell ref="G28:H28"/>
    <mergeCell ref="I28:J28"/>
    <mergeCell ref="K28:L28"/>
    <mergeCell ref="A24:A26"/>
    <mergeCell ref="B24:B26"/>
    <mergeCell ref="C24:C26"/>
    <mergeCell ref="E25:F25"/>
    <mergeCell ref="G25:H25"/>
    <mergeCell ref="I25:J25"/>
    <mergeCell ref="M22:N22"/>
    <mergeCell ref="S22:T22"/>
    <mergeCell ref="U22:V22"/>
    <mergeCell ref="E23:V23"/>
    <mergeCell ref="O22:P22"/>
    <mergeCell ref="Q22:R22"/>
    <mergeCell ref="Q19:R19"/>
    <mergeCell ref="S19:T19"/>
    <mergeCell ref="U19:V19"/>
    <mergeCell ref="A21:A23"/>
    <mergeCell ref="B21:B23"/>
    <mergeCell ref="C21:C23"/>
    <mergeCell ref="E22:F22"/>
    <mergeCell ref="G22:H22"/>
    <mergeCell ref="I22:J22"/>
    <mergeCell ref="K22:L22"/>
    <mergeCell ref="A18:A20"/>
    <mergeCell ref="B18:B20"/>
    <mergeCell ref="C18:C20"/>
    <mergeCell ref="E19:F19"/>
    <mergeCell ref="G19:H19"/>
    <mergeCell ref="I19:J19"/>
    <mergeCell ref="E20:V20"/>
    <mergeCell ref="K19:L19"/>
    <mergeCell ref="M19:N19"/>
    <mergeCell ref="O19:P19"/>
    <mergeCell ref="K16:L16"/>
    <mergeCell ref="M16:N16"/>
    <mergeCell ref="O16:P16"/>
    <mergeCell ref="Q16:R16"/>
    <mergeCell ref="E14:V14"/>
    <mergeCell ref="S16:T16"/>
    <mergeCell ref="U16:V16"/>
    <mergeCell ref="K7:L7"/>
    <mergeCell ref="M7:N7"/>
    <mergeCell ref="E13:F13"/>
    <mergeCell ref="G13:H13"/>
    <mergeCell ref="I13:J13"/>
    <mergeCell ref="K13:L13"/>
    <mergeCell ref="M13:N13"/>
    <mergeCell ref="K10:L10"/>
    <mergeCell ref="A5:V5"/>
    <mergeCell ref="A6:V6"/>
    <mergeCell ref="A7:A8"/>
    <mergeCell ref="B7:B8"/>
    <mergeCell ref="C7:C8"/>
    <mergeCell ref="E7:F7"/>
    <mergeCell ref="S7:T7"/>
    <mergeCell ref="U7:V7"/>
    <mergeCell ref="G7:H7"/>
    <mergeCell ref="I7:J7"/>
    <mergeCell ref="G70:H70"/>
    <mergeCell ref="O64:P64"/>
    <mergeCell ref="Q64:R64"/>
    <mergeCell ref="S64:T64"/>
    <mergeCell ref="K64:L64"/>
    <mergeCell ref="M64:N64"/>
    <mergeCell ref="G67:H67"/>
    <mergeCell ref="I67:J67"/>
    <mergeCell ref="S67:T67"/>
    <mergeCell ref="I70:J70"/>
    <mergeCell ref="B59:B61"/>
    <mergeCell ref="C59:C61"/>
    <mergeCell ref="K48:L48"/>
    <mergeCell ref="A47:A49"/>
    <mergeCell ref="B47:B49"/>
    <mergeCell ref="A56:A58"/>
    <mergeCell ref="B56:B58"/>
    <mergeCell ref="C56:C58"/>
    <mergeCell ref="E57:F57"/>
    <mergeCell ref="E58:V58"/>
    <mergeCell ref="B41:B43"/>
    <mergeCell ref="C41:C43"/>
    <mergeCell ref="E42:F42"/>
    <mergeCell ref="M25:N25"/>
    <mergeCell ref="O25:P25"/>
    <mergeCell ref="I42:J42"/>
    <mergeCell ref="K25:L25"/>
    <mergeCell ref="O28:P28"/>
    <mergeCell ref="E32:V32"/>
    <mergeCell ref="Q34:R34"/>
    <mergeCell ref="S13:T13"/>
    <mergeCell ref="A15:V15"/>
    <mergeCell ref="A16:A17"/>
    <mergeCell ref="B16:B17"/>
    <mergeCell ref="C16:C17"/>
    <mergeCell ref="E16:F16"/>
    <mergeCell ref="G16:H16"/>
    <mergeCell ref="U13:V13"/>
    <mergeCell ref="O13:P13"/>
    <mergeCell ref="I16:J16"/>
    <mergeCell ref="S10:T10"/>
    <mergeCell ref="C12:C14"/>
    <mergeCell ref="A12:A14"/>
    <mergeCell ref="B12:B14"/>
    <mergeCell ref="O7:P7"/>
    <mergeCell ref="Q7:R7"/>
    <mergeCell ref="Q13:R13"/>
    <mergeCell ref="C9:C11"/>
    <mergeCell ref="E10:F10"/>
    <mergeCell ref="G10:H10"/>
    <mergeCell ref="G42:H42"/>
    <mergeCell ref="A9:A11"/>
    <mergeCell ref="B9:B11"/>
    <mergeCell ref="M10:N10"/>
    <mergeCell ref="O10:P10"/>
    <mergeCell ref="Q10:R10"/>
    <mergeCell ref="I10:J10"/>
    <mergeCell ref="Q25:R25"/>
    <mergeCell ref="M28:N28"/>
    <mergeCell ref="A41:A43"/>
    <mergeCell ref="A59:A61"/>
    <mergeCell ref="U10:V10"/>
    <mergeCell ref="E11:V11"/>
    <mergeCell ref="B66:B68"/>
    <mergeCell ref="A33:A35"/>
    <mergeCell ref="B33:B35"/>
    <mergeCell ref="A39:A40"/>
    <mergeCell ref="B39:B40"/>
    <mergeCell ref="A44:V44"/>
    <mergeCell ref="A45:A46"/>
  </mergeCells>
  <printOptions horizontalCentered="1"/>
  <pageMargins left="0.7" right="0.7" top="0.75" bottom="0.75" header="0.3" footer="0.3"/>
  <pageSetup horizontalDpi="600" verticalDpi="600" orientation="landscape" pageOrder="overThenDown" paperSize="9" scale="75" r:id="rId1"/>
  <headerFooter alignWithMargins="0">
    <oddHeader>&amp;RZałącznik I do sprawozdania okresowego za I półrocze 2011 r. - RPO WL</oddHeader>
    <oddFooter>&amp;Lcd. Tabeli 1. Postęp fizyczny RPO WL - Wskaźniki na poziomie celu i działań VI Osi Priorytetowej&amp;R&amp;P/&amp;N</oddFooter>
  </headerFooter>
  <rowBreaks count="2" manualBreakCount="2">
    <brk id="35" max="255" man="1"/>
    <brk id="6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94"/>
  <sheetViews>
    <sheetView view="pageBreakPreview" zoomScaleSheetLayoutView="100" zoomScalePageLayoutView="0" workbookViewId="0" topLeftCell="A73">
      <selection activeCell="E55" sqref="E55:V55"/>
    </sheetView>
  </sheetViews>
  <sheetFormatPr defaultColWidth="9.140625" defaultRowHeight="12.75"/>
  <cols>
    <col min="1" max="1" width="9.140625" style="124" customWidth="1"/>
    <col min="2" max="2" width="18.140625" style="0" customWidth="1"/>
    <col min="3" max="3" width="9.421875" style="0" customWidth="1"/>
    <col min="5" max="6" width="6.7109375" style="0" customWidth="1"/>
    <col min="7" max="11" width="6.7109375" style="3" customWidth="1"/>
    <col min="12" max="12" width="9.421875" style="3" customWidth="1"/>
    <col min="13" max="13" width="7.421875" style="1" bestFit="1" customWidth="1"/>
    <col min="14" max="16" width="6.7109375" style="0" customWidth="1"/>
    <col min="17" max="18" width="6.7109375" style="1" customWidth="1"/>
    <col min="19" max="20" width="6.7109375" style="0" customWidth="1"/>
    <col min="21" max="22" width="6.7109375" style="1" customWidth="1"/>
  </cols>
  <sheetData>
    <row r="1" ht="12.75">
      <c r="A1" s="57"/>
    </row>
    <row r="2" spans="1:3" ht="12.75">
      <c r="A2" s="125" t="s">
        <v>510</v>
      </c>
      <c r="C2" s="1"/>
    </row>
    <row r="3" spans="1:3" ht="12.75">
      <c r="A3" s="125" t="s">
        <v>193</v>
      </c>
      <c r="C3" s="1"/>
    </row>
    <row r="4" ht="13.5" thickBot="1">
      <c r="A4" s="57"/>
    </row>
    <row r="5" spans="1:22" ht="27.75" customHeight="1" thickBot="1">
      <c r="A5" s="524" t="s">
        <v>521</v>
      </c>
      <c r="B5" s="525"/>
      <c r="C5" s="525"/>
      <c r="D5" s="525"/>
      <c r="E5" s="525"/>
      <c r="F5" s="525"/>
      <c r="G5" s="525"/>
      <c r="H5" s="525"/>
      <c r="I5" s="525"/>
      <c r="J5" s="525"/>
      <c r="K5" s="525"/>
      <c r="L5" s="525"/>
      <c r="M5" s="525"/>
      <c r="N5" s="525"/>
      <c r="O5" s="525"/>
      <c r="P5" s="525"/>
      <c r="Q5" s="525"/>
      <c r="R5" s="525"/>
      <c r="S5" s="525"/>
      <c r="T5" s="525"/>
      <c r="U5" s="525"/>
      <c r="V5" s="526"/>
    </row>
    <row r="6" spans="1:22" s="7" customFormat="1" ht="12" customHeight="1">
      <c r="A6" s="246" t="s">
        <v>114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8"/>
    </row>
    <row r="7" spans="1:22" ht="15" customHeight="1">
      <c r="A7" s="276" t="s">
        <v>115</v>
      </c>
      <c r="B7" s="278" t="s">
        <v>116</v>
      </c>
      <c r="C7" s="280" t="s">
        <v>217</v>
      </c>
      <c r="D7" s="147" t="s">
        <v>164</v>
      </c>
      <c r="E7" s="397">
        <v>2007</v>
      </c>
      <c r="F7" s="397"/>
      <c r="G7" s="397">
        <v>2008</v>
      </c>
      <c r="H7" s="397"/>
      <c r="I7" s="397">
        <v>2009</v>
      </c>
      <c r="J7" s="397"/>
      <c r="K7" s="397">
        <v>2010</v>
      </c>
      <c r="L7" s="397"/>
      <c r="M7" s="397">
        <v>2011</v>
      </c>
      <c r="N7" s="397"/>
      <c r="O7" s="397">
        <v>2012</v>
      </c>
      <c r="P7" s="397"/>
      <c r="Q7" s="395">
        <v>2013</v>
      </c>
      <c r="R7" s="395"/>
      <c r="S7" s="397">
        <v>2014</v>
      </c>
      <c r="T7" s="397"/>
      <c r="U7" s="395">
        <v>2015</v>
      </c>
      <c r="V7" s="396"/>
    </row>
    <row r="8" spans="1:22" ht="13.5" thickBot="1">
      <c r="A8" s="277"/>
      <c r="B8" s="279"/>
      <c r="C8" s="281"/>
      <c r="D8" s="139" t="s">
        <v>165</v>
      </c>
      <c r="E8" s="140" t="s">
        <v>166</v>
      </c>
      <c r="F8" s="140" t="s">
        <v>167</v>
      </c>
      <c r="G8" s="140" t="s">
        <v>166</v>
      </c>
      <c r="H8" s="140" t="s">
        <v>167</v>
      </c>
      <c r="I8" s="140" t="s">
        <v>166</v>
      </c>
      <c r="J8" s="140" t="s">
        <v>167</v>
      </c>
      <c r="K8" s="140" t="s">
        <v>166</v>
      </c>
      <c r="L8" s="140" t="s">
        <v>167</v>
      </c>
      <c r="M8" s="141" t="s">
        <v>166</v>
      </c>
      <c r="N8" s="140" t="s">
        <v>167</v>
      </c>
      <c r="O8" s="140" t="s">
        <v>166</v>
      </c>
      <c r="P8" s="140" t="s">
        <v>167</v>
      </c>
      <c r="Q8" s="141" t="s">
        <v>166</v>
      </c>
      <c r="R8" s="141" t="s">
        <v>167</v>
      </c>
      <c r="S8" s="140" t="s">
        <v>166</v>
      </c>
      <c r="T8" s="140" t="s">
        <v>167</v>
      </c>
      <c r="U8" s="141" t="s">
        <v>166</v>
      </c>
      <c r="V8" s="142" t="s">
        <v>167</v>
      </c>
    </row>
    <row r="9" spans="1:22" ht="12.75">
      <c r="A9" s="380"/>
      <c r="B9" s="299" t="s">
        <v>109</v>
      </c>
      <c r="C9" s="300" t="s">
        <v>218</v>
      </c>
      <c r="D9" s="126" t="s">
        <v>168</v>
      </c>
      <c r="E9" s="143">
        <v>0</v>
      </c>
      <c r="F9" s="143">
        <v>0</v>
      </c>
      <c r="G9" s="143">
        <v>0</v>
      </c>
      <c r="H9" s="143">
        <v>0</v>
      </c>
      <c r="I9" s="143">
        <v>0</v>
      </c>
      <c r="J9" s="143">
        <v>0</v>
      </c>
      <c r="K9" s="143">
        <v>0</v>
      </c>
      <c r="L9" s="143">
        <v>1</v>
      </c>
      <c r="M9" s="153">
        <v>3</v>
      </c>
      <c r="N9" s="143" t="s">
        <v>163</v>
      </c>
      <c r="O9" s="143" t="s">
        <v>163</v>
      </c>
      <c r="P9" s="143" t="s">
        <v>163</v>
      </c>
      <c r="Q9" s="153" t="s">
        <v>163</v>
      </c>
      <c r="R9" s="153" t="s">
        <v>163</v>
      </c>
      <c r="S9" s="143" t="s">
        <v>163</v>
      </c>
      <c r="T9" s="143" t="s">
        <v>163</v>
      </c>
      <c r="U9" s="153" t="s">
        <v>163</v>
      </c>
      <c r="V9" s="158" t="s">
        <v>163</v>
      </c>
    </row>
    <row r="10" spans="1:22" ht="24">
      <c r="A10" s="381"/>
      <c r="B10" s="241"/>
      <c r="C10" s="258"/>
      <c r="D10" s="2" t="s">
        <v>219</v>
      </c>
      <c r="E10" s="343" t="s">
        <v>163</v>
      </c>
      <c r="F10" s="343"/>
      <c r="G10" s="468" t="s">
        <v>163</v>
      </c>
      <c r="H10" s="468"/>
      <c r="I10" s="343" t="s">
        <v>163</v>
      </c>
      <c r="J10" s="343"/>
      <c r="K10" s="343">
        <v>18</v>
      </c>
      <c r="L10" s="343"/>
      <c r="M10" s="343" t="s">
        <v>163</v>
      </c>
      <c r="N10" s="343"/>
      <c r="O10" s="343" t="s">
        <v>163</v>
      </c>
      <c r="P10" s="343"/>
      <c r="Q10" s="468">
        <v>60</v>
      </c>
      <c r="R10" s="468"/>
      <c r="S10" s="343" t="s">
        <v>163</v>
      </c>
      <c r="T10" s="343"/>
      <c r="U10" s="468">
        <v>65</v>
      </c>
      <c r="V10" s="469"/>
    </row>
    <row r="11" spans="1:22" ht="24.75" thickBot="1">
      <c r="A11" s="382"/>
      <c r="B11" s="332"/>
      <c r="C11" s="321"/>
      <c r="D11" s="131" t="s">
        <v>220</v>
      </c>
      <c r="E11" s="415">
        <v>0</v>
      </c>
      <c r="F11" s="416"/>
      <c r="G11" s="416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  <c r="T11" s="416"/>
      <c r="U11" s="416"/>
      <c r="V11" s="417"/>
    </row>
    <row r="12" spans="1:22" ht="12.75">
      <c r="A12" s="380"/>
      <c r="B12" s="299" t="s">
        <v>34</v>
      </c>
      <c r="C12" s="300" t="s">
        <v>218</v>
      </c>
      <c r="D12" s="126" t="s">
        <v>168</v>
      </c>
      <c r="E12" s="143">
        <v>0</v>
      </c>
      <c r="F12" s="143">
        <v>0</v>
      </c>
      <c r="G12" s="143">
        <v>0</v>
      </c>
      <c r="H12" s="143">
        <v>0</v>
      </c>
      <c r="I12" s="143">
        <v>0</v>
      </c>
      <c r="J12" s="143">
        <v>0</v>
      </c>
      <c r="K12" s="143">
        <v>0</v>
      </c>
      <c r="L12" s="143">
        <v>1</v>
      </c>
      <c r="M12" s="153">
        <v>2</v>
      </c>
      <c r="N12" s="143" t="s">
        <v>163</v>
      </c>
      <c r="O12" s="143" t="s">
        <v>163</v>
      </c>
      <c r="P12" s="143" t="s">
        <v>163</v>
      </c>
      <c r="Q12" s="153" t="s">
        <v>163</v>
      </c>
      <c r="R12" s="153" t="s">
        <v>163</v>
      </c>
      <c r="S12" s="143" t="s">
        <v>163</v>
      </c>
      <c r="T12" s="143" t="s">
        <v>163</v>
      </c>
      <c r="U12" s="153" t="s">
        <v>163</v>
      </c>
      <c r="V12" s="158" t="s">
        <v>163</v>
      </c>
    </row>
    <row r="13" spans="1:22" ht="24">
      <c r="A13" s="381"/>
      <c r="B13" s="241"/>
      <c r="C13" s="258"/>
      <c r="D13" s="2" t="s">
        <v>219</v>
      </c>
      <c r="E13" s="343" t="s">
        <v>163</v>
      </c>
      <c r="F13" s="343"/>
      <c r="G13" s="468" t="s">
        <v>163</v>
      </c>
      <c r="H13" s="468"/>
      <c r="I13" s="343" t="s">
        <v>163</v>
      </c>
      <c r="J13" s="343"/>
      <c r="K13" s="343">
        <v>3</v>
      </c>
      <c r="L13" s="343"/>
      <c r="M13" s="343" t="s">
        <v>163</v>
      </c>
      <c r="N13" s="343"/>
      <c r="O13" s="343" t="s">
        <v>163</v>
      </c>
      <c r="P13" s="343"/>
      <c r="Q13" s="468">
        <v>9</v>
      </c>
      <c r="R13" s="468"/>
      <c r="S13" s="343" t="s">
        <v>163</v>
      </c>
      <c r="T13" s="343"/>
      <c r="U13" s="468">
        <v>10</v>
      </c>
      <c r="V13" s="469"/>
    </row>
    <row r="14" spans="1:22" ht="24.75" thickBot="1">
      <c r="A14" s="382"/>
      <c r="B14" s="332"/>
      <c r="C14" s="321"/>
      <c r="D14" s="131" t="s">
        <v>220</v>
      </c>
      <c r="E14" s="415">
        <v>0</v>
      </c>
      <c r="F14" s="416"/>
      <c r="G14" s="416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  <c r="T14" s="416"/>
      <c r="U14" s="416"/>
      <c r="V14" s="417"/>
    </row>
    <row r="15" spans="1:22" ht="12.75">
      <c r="A15" s="380"/>
      <c r="B15" s="299" t="s">
        <v>110</v>
      </c>
      <c r="C15" s="300" t="s">
        <v>218</v>
      </c>
      <c r="D15" s="126" t="s">
        <v>168</v>
      </c>
      <c r="E15" s="143">
        <v>0</v>
      </c>
      <c r="F15" s="143">
        <v>0</v>
      </c>
      <c r="G15" s="143">
        <v>0</v>
      </c>
      <c r="H15" s="143">
        <v>0</v>
      </c>
      <c r="I15" s="143">
        <v>0</v>
      </c>
      <c r="J15" s="143">
        <v>0</v>
      </c>
      <c r="K15" s="143">
        <v>0</v>
      </c>
      <c r="L15" s="143">
        <v>4</v>
      </c>
      <c r="M15" s="153">
        <v>6</v>
      </c>
      <c r="N15" s="143" t="s">
        <v>163</v>
      </c>
      <c r="O15" s="143" t="s">
        <v>163</v>
      </c>
      <c r="P15" s="143" t="s">
        <v>163</v>
      </c>
      <c r="Q15" s="153" t="s">
        <v>163</v>
      </c>
      <c r="R15" s="153" t="s">
        <v>163</v>
      </c>
      <c r="S15" s="143" t="s">
        <v>163</v>
      </c>
      <c r="T15" s="143" t="s">
        <v>163</v>
      </c>
      <c r="U15" s="153" t="s">
        <v>163</v>
      </c>
      <c r="V15" s="158" t="s">
        <v>163</v>
      </c>
    </row>
    <row r="16" spans="1:22" ht="24">
      <c r="A16" s="381"/>
      <c r="B16" s="241"/>
      <c r="C16" s="258"/>
      <c r="D16" s="2" t="s">
        <v>219</v>
      </c>
      <c r="E16" s="343" t="s">
        <v>163</v>
      </c>
      <c r="F16" s="343"/>
      <c r="G16" s="468" t="s">
        <v>163</v>
      </c>
      <c r="H16" s="468"/>
      <c r="I16" s="343" t="s">
        <v>163</v>
      </c>
      <c r="J16" s="343"/>
      <c r="K16" s="343">
        <v>50</v>
      </c>
      <c r="L16" s="343"/>
      <c r="M16" s="343" t="s">
        <v>163</v>
      </c>
      <c r="N16" s="343"/>
      <c r="O16" s="343" t="s">
        <v>163</v>
      </c>
      <c r="P16" s="343"/>
      <c r="Q16" s="468">
        <v>150</v>
      </c>
      <c r="R16" s="468"/>
      <c r="S16" s="343" t="s">
        <v>163</v>
      </c>
      <c r="T16" s="343"/>
      <c r="U16" s="468">
        <v>160</v>
      </c>
      <c r="V16" s="469"/>
    </row>
    <row r="17" spans="1:22" ht="24.75" thickBot="1">
      <c r="A17" s="382"/>
      <c r="B17" s="332"/>
      <c r="C17" s="321"/>
      <c r="D17" s="131" t="s">
        <v>220</v>
      </c>
      <c r="E17" s="326">
        <v>0</v>
      </c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7"/>
      <c r="U17" s="327"/>
      <c r="V17" s="328"/>
    </row>
    <row r="18" spans="1:22" s="7" customFormat="1" ht="12.75">
      <c r="A18" s="246" t="s">
        <v>202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8"/>
    </row>
    <row r="19" spans="1:22" ht="12.75" customHeight="1">
      <c r="A19" s="276" t="s">
        <v>115</v>
      </c>
      <c r="B19" s="278" t="s">
        <v>116</v>
      </c>
      <c r="C19" s="280" t="s">
        <v>217</v>
      </c>
      <c r="D19" s="147" t="s">
        <v>164</v>
      </c>
      <c r="E19" s="397">
        <v>2007</v>
      </c>
      <c r="F19" s="397"/>
      <c r="G19" s="397">
        <v>2008</v>
      </c>
      <c r="H19" s="397"/>
      <c r="I19" s="397">
        <v>2009</v>
      </c>
      <c r="J19" s="397"/>
      <c r="K19" s="397">
        <v>2010</v>
      </c>
      <c r="L19" s="397"/>
      <c r="M19" s="397">
        <v>2011</v>
      </c>
      <c r="N19" s="397"/>
      <c r="O19" s="397">
        <v>2012</v>
      </c>
      <c r="P19" s="397"/>
      <c r="Q19" s="395">
        <v>2013</v>
      </c>
      <c r="R19" s="395"/>
      <c r="S19" s="397">
        <v>2014</v>
      </c>
      <c r="T19" s="397"/>
      <c r="U19" s="395">
        <v>2015</v>
      </c>
      <c r="V19" s="396"/>
    </row>
    <row r="20" spans="1:22" ht="28.5" customHeight="1" thickBot="1">
      <c r="A20" s="277"/>
      <c r="B20" s="279"/>
      <c r="C20" s="281"/>
      <c r="D20" s="139" t="s">
        <v>165</v>
      </c>
      <c r="E20" s="140" t="s">
        <v>166</v>
      </c>
      <c r="F20" s="140" t="s">
        <v>167</v>
      </c>
      <c r="G20" s="140" t="s">
        <v>166</v>
      </c>
      <c r="H20" s="140" t="s">
        <v>167</v>
      </c>
      <c r="I20" s="140" t="s">
        <v>166</v>
      </c>
      <c r="J20" s="140" t="s">
        <v>167</v>
      </c>
      <c r="K20" s="140" t="s">
        <v>166</v>
      </c>
      <c r="L20" s="140" t="s">
        <v>167</v>
      </c>
      <c r="M20" s="141" t="s">
        <v>166</v>
      </c>
      <c r="N20" s="140" t="s">
        <v>167</v>
      </c>
      <c r="O20" s="140" t="s">
        <v>166</v>
      </c>
      <c r="P20" s="140" t="s">
        <v>167</v>
      </c>
      <c r="Q20" s="141" t="s">
        <v>166</v>
      </c>
      <c r="R20" s="141" t="s">
        <v>167</v>
      </c>
      <c r="S20" s="140" t="s">
        <v>166</v>
      </c>
      <c r="T20" s="140" t="s">
        <v>167</v>
      </c>
      <c r="U20" s="141" t="s">
        <v>166</v>
      </c>
      <c r="V20" s="142" t="s">
        <v>167</v>
      </c>
    </row>
    <row r="21" spans="1:22" ht="12.75" customHeight="1">
      <c r="A21" s="297" t="s">
        <v>480</v>
      </c>
      <c r="B21" s="318" t="s">
        <v>66</v>
      </c>
      <c r="C21" s="300" t="s">
        <v>228</v>
      </c>
      <c r="D21" s="126" t="s">
        <v>168</v>
      </c>
      <c r="E21" s="234">
        <v>0</v>
      </c>
      <c r="F21" s="234">
        <v>0</v>
      </c>
      <c r="G21" s="234">
        <v>0</v>
      </c>
      <c r="H21" s="234">
        <v>0</v>
      </c>
      <c r="I21" s="234">
        <v>0</v>
      </c>
      <c r="J21" s="234">
        <v>0</v>
      </c>
      <c r="K21" s="234">
        <v>0</v>
      </c>
      <c r="L21" s="234">
        <v>15</v>
      </c>
      <c r="M21" s="233">
        <v>23</v>
      </c>
      <c r="N21" s="234" t="s">
        <v>163</v>
      </c>
      <c r="O21" s="234" t="s">
        <v>163</v>
      </c>
      <c r="P21" s="234" t="s">
        <v>163</v>
      </c>
      <c r="Q21" s="233" t="s">
        <v>163</v>
      </c>
      <c r="R21" s="233" t="s">
        <v>163</v>
      </c>
      <c r="S21" s="234" t="s">
        <v>163</v>
      </c>
      <c r="T21" s="234" t="s">
        <v>163</v>
      </c>
      <c r="U21" s="233" t="s">
        <v>163</v>
      </c>
      <c r="V21" s="235" t="s">
        <v>163</v>
      </c>
    </row>
    <row r="22" spans="1:22" ht="24">
      <c r="A22" s="298"/>
      <c r="B22" s="319"/>
      <c r="C22" s="258"/>
      <c r="D22" s="2" t="s">
        <v>219</v>
      </c>
      <c r="E22" s="513" t="s">
        <v>163</v>
      </c>
      <c r="F22" s="514"/>
      <c r="G22" s="513" t="s">
        <v>163</v>
      </c>
      <c r="H22" s="514"/>
      <c r="I22" s="513" t="s">
        <v>163</v>
      </c>
      <c r="J22" s="514"/>
      <c r="K22" s="513">
        <v>50</v>
      </c>
      <c r="L22" s="514"/>
      <c r="M22" s="513" t="s">
        <v>163</v>
      </c>
      <c r="N22" s="514"/>
      <c r="O22" s="513" t="s">
        <v>163</v>
      </c>
      <c r="P22" s="514"/>
      <c r="Q22" s="515">
        <v>150</v>
      </c>
      <c r="R22" s="516"/>
      <c r="S22" s="513" t="s">
        <v>163</v>
      </c>
      <c r="T22" s="514"/>
      <c r="U22" s="515">
        <v>170</v>
      </c>
      <c r="V22" s="520"/>
    </row>
    <row r="23" spans="1:22" ht="24">
      <c r="A23" s="298"/>
      <c r="B23" s="257"/>
      <c r="C23" s="258"/>
      <c r="D23" s="2" t="s">
        <v>220</v>
      </c>
      <c r="E23" s="513">
        <v>0</v>
      </c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8"/>
    </row>
    <row r="24" spans="1:22" ht="12.75" customHeight="1">
      <c r="A24" s="256"/>
      <c r="B24" s="263" t="s">
        <v>214</v>
      </c>
      <c r="C24" s="264" t="s">
        <v>228</v>
      </c>
      <c r="D24" s="2" t="s">
        <v>168</v>
      </c>
      <c r="E24" s="236">
        <v>0</v>
      </c>
      <c r="F24" s="236">
        <v>0</v>
      </c>
      <c r="G24" s="236">
        <v>0</v>
      </c>
      <c r="H24" s="236">
        <v>0</v>
      </c>
      <c r="I24" s="236">
        <v>0</v>
      </c>
      <c r="J24" s="236">
        <v>0</v>
      </c>
      <c r="K24" s="236">
        <v>0</v>
      </c>
      <c r="L24" s="236">
        <v>0</v>
      </c>
      <c r="M24" s="237">
        <v>2</v>
      </c>
      <c r="N24" s="236" t="s">
        <v>163</v>
      </c>
      <c r="O24" s="236" t="s">
        <v>163</v>
      </c>
      <c r="P24" s="236" t="s">
        <v>163</v>
      </c>
      <c r="Q24" s="237" t="s">
        <v>163</v>
      </c>
      <c r="R24" s="237" t="s">
        <v>163</v>
      </c>
      <c r="S24" s="236" t="s">
        <v>163</v>
      </c>
      <c r="T24" s="236" t="s">
        <v>163</v>
      </c>
      <c r="U24" s="237" t="s">
        <v>163</v>
      </c>
      <c r="V24" s="238" t="s">
        <v>163</v>
      </c>
    </row>
    <row r="25" spans="1:22" ht="24">
      <c r="A25" s="381"/>
      <c r="B25" s="319"/>
      <c r="C25" s="258"/>
      <c r="D25" s="2" t="s">
        <v>219</v>
      </c>
      <c r="E25" s="513" t="s">
        <v>163</v>
      </c>
      <c r="F25" s="514"/>
      <c r="G25" s="513" t="s">
        <v>163</v>
      </c>
      <c r="H25" s="514"/>
      <c r="I25" s="513" t="s">
        <v>163</v>
      </c>
      <c r="J25" s="514"/>
      <c r="K25" s="513">
        <v>15</v>
      </c>
      <c r="L25" s="514"/>
      <c r="M25" s="513" t="s">
        <v>163</v>
      </c>
      <c r="N25" s="514"/>
      <c r="O25" s="513" t="s">
        <v>163</v>
      </c>
      <c r="P25" s="514"/>
      <c r="Q25" s="515">
        <v>50</v>
      </c>
      <c r="R25" s="516"/>
      <c r="S25" s="513" t="s">
        <v>163</v>
      </c>
      <c r="T25" s="514"/>
      <c r="U25" s="515">
        <v>60</v>
      </c>
      <c r="V25" s="520"/>
    </row>
    <row r="26" spans="1:22" ht="24">
      <c r="A26" s="381"/>
      <c r="B26" s="257"/>
      <c r="C26" s="258"/>
      <c r="D26" s="2" t="s">
        <v>220</v>
      </c>
      <c r="E26" s="513">
        <v>0</v>
      </c>
      <c r="F26" s="527"/>
      <c r="G26" s="527"/>
      <c r="H26" s="527"/>
      <c r="I26" s="527"/>
      <c r="J26" s="527"/>
      <c r="K26" s="527"/>
      <c r="L26" s="527"/>
      <c r="M26" s="527"/>
      <c r="N26" s="527"/>
      <c r="O26" s="527"/>
      <c r="P26" s="527"/>
      <c r="Q26" s="527"/>
      <c r="R26" s="527"/>
      <c r="S26" s="527"/>
      <c r="T26" s="527"/>
      <c r="U26" s="527"/>
      <c r="V26" s="528"/>
    </row>
    <row r="27" spans="1:22" ht="12.75" customHeight="1">
      <c r="A27" s="256"/>
      <c r="B27" s="263" t="s">
        <v>67</v>
      </c>
      <c r="C27" s="264" t="s">
        <v>228</v>
      </c>
      <c r="D27" s="2" t="s">
        <v>168</v>
      </c>
      <c r="E27" s="236">
        <v>0</v>
      </c>
      <c r="F27" s="236">
        <v>0</v>
      </c>
      <c r="G27" s="236">
        <v>0</v>
      </c>
      <c r="H27" s="236">
        <v>0</v>
      </c>
      <c r="I27" s="236">
        <v>0</v>
      </c>
      <c r="J27" s="236">
        <v>0</v>
      </c>
      <c r="K27" s="236">
        <v>0</v>
      </c>
      <c r="L27" s="236">
        <v>15</v>
      </c>
      <c r="M27" s="237">
        <v>21</v>
      </c>
      <c r="N27" s="236" t="s">
        <v>163</v>
      </c>
      <c r="O27" s="236" t="s">
        <v>163</v>
      </c>
      <c r="P27" s="236" t="s">
        <v>163</v>
      </c>
      <c r="Q27" s="237" t="s">
        <v>163</v>
      </c>
      <c r="R27" s="237" t="s">
        <v>163</v>
      </c>
      <c r="S27" s="236" t="s">
        <v>163</v>
      </c>
      <c r="T27" s="236" t="s">
        <v>163</v>
      </c>
      <c r="U27" s="237" t="s">
        <v>163</v>
      </c>
      <c r="V27" s="238" t="s">
        <v>163</v>
      </c>
    </row>
    <row r="28" spans="1:22" ht="24">
      <c r="A28" s="381"/>
      <c r="B28" s="319"/>
      <c r="C28" s="258"/>
      <c r="D28" s="2" t="s">
        <v>219</v>
      </c>
      <c r="E28" s="513" t="s">
        <v>163</v>
      </c>
      <c r="F28" s="514"/>
      <c r="G28" s="513" t="s">
        <v>163</v>
      </c>
      <c r="H28" s="514"/>
      <c r="I28" s="513" t="s">
        <v>163</v>
      </c>
      <c r="J28" s="514"/>
      <c r="K28" s="513">
        <v>30</v>
      </c>
      <c r="L28" s="514"/>
      <c r="M28" s="513" t="s">
        <v>163</v>
      </c>
      <c r="N28" s="514"/>
      <c r="O28" s="513" t="s">
        <v>163</v>
      </c>
      <c r="P28" s="514"/>
      <c r="Q28" s="515">
        <v>100</v>
      </c>
      <c r="R28" s="516"/>
      <c r="S28" s="513" t="s">
        <v>163</v>
      </c>
      <c r="T28" s="514"/>
      <c r="U28" s="515">
        <v>110</v>
      </c>
      <c r="V28" s="520"/>
    </row>
    <row r="29" spans="1:22" ht="24.75" thickBot="1">
      <c r="A29" s="382"/>
      <c r="B29" s="320"/>
      <c r="C29" s="321"/>
      <c r="D29" s="131" t="s">
        <v>220</v>
      </c>
      <c r="E29" s="415">
        <v>0</v>
      </c>
      <c r="F29" s="416"/>
      <c r="G29" s="416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  <c r="T29" s="416"/>
      <c r="U29" s="416"/>
      <c r="V29" s="417"/>
    </row>
    <row r="30" spans="1:22" ht="12.75">
      <c r="A30" s="380"/>
      <c r="B30" s="299" t="s">
        <v>35</v>
      </c>
      <c r="C30" s="300" t="s">
        <v>218</v>
      </c>
      <c r="D30" s="126" t="s">
        <v>168</v>
      </c>
      <c r="E30" s="143">
        <v>0</v>
      </c>
      <c r="F30" s="143">
        <v>0</v>
      </c>
      <c r="G30" s="143">
        <v>0</v>
      </c>
      <c r="H30" s="143">
        <v>0</v>
      </c>
      <c r="I30" s="143">
        <v>0</v>
      </c>
      <c r="J30" s="143">
        <v>0</v>
      </c>
      <c r="K30" s="143">
        <v>0</v>
      </c>
      <c r="L30" s="143">
        <v>6</v>
      </c>
      <c r="M30" s="153">
        <v>9</v>
      </c>
      <c r="N30" s="143" t="s">
        <v>163</v>
      </c>
      <c r="O30" s="143" t="s">
        <v>163</v>
      </c>
      <c r="P30" s="143" t="s">
        <v>163</v>
      </c>
      <c r="Q30" s="153" t="s">
        <v>163</v>
      </c>
      <c r="R30" s="153" t="s">
        <v>163</v>
      </c>
      <c r="S30" s="143" t="s">
        <v>163</v>
      </c>
      <c r="T30" s="143" t="s">
        <v>163</v>
      </c>
      <c r="U30" s="153" t="s">
        <v>163</v>
      </c>
      <c r="V30" s="158" t="s">
        <v>163</v>
      </c>
    </row>
    <row r="31" spans="1:22" ht="24">
      <c r="A31" s="381"/>
      <c r="B31" s="241"/>
      <c r="C31" s="258"/>
      <c r="D31" s="2" t="s">
        <v>219</v>
      </c>
      <c r="E31" s="343" t="s">
        <v>163</v>
      </c>
      <c r="F31" s="343"/>
      <c r="G31" s="468" t="s">
        <v>163</v>
      </c>
      <c r="H31" s="468"/>
      <c r="I31" s="343" t="s">
        <v>163</v>
      </c>
      <c r="J31" s="343"/>
      <c r="K31" s="343">
        <v>30</v>
      </c>
      <c r="L31" s="343"/>
      <c r="M31" s="343" t="s">
        <v>163</v>
      </c>
      <c r="N31" s="343"/>
      <c r="O31" s="343" t="s">
        <v>163</v>
      </c>
      <c r="P31" s="343"/>
      <c r="Q31" s="468">
        <v>100</v>
      </c>
      <c r="R31" s="468"/>
      <c r="S31" s="343" t="s">
        <v>163</v>
      </c>
      <c r="T31" s="343"/>
      <c r="U31" s="468">
        <v>107</v>
      </c>
      <c r="V31" s="469"/>
    </row>
    <row r="32" spans="1:22" ht="24.75" thickBot="1">
      <c r="A32" s="382"/>
      <c r="B32" s="332"/>
      <c r="C32" s="321"/>
      <c r="D32" s="131" t="s">
        <v>220</v>
      </c>
      <c r="E32" s="415">
        <v>0</v>
      </c>
      <c r="F32" s="416"/>
      <c r="G32" s="416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416"/>
      <c r="T32" s="416"/>
      <c r="U32" s="416"/>
      <c r="V32" s="417"/>
    </row>
    <row r="33" spans="1:22" ht="12.75">
      <c r="A33" s="380"/>
      <c r="B33" s="299" t="s">
        <v>68</v>
      </c>
      <c r="C33" s="300" t="s">
        <v>228</v>
      </c>
      <c r="D33" s="126" t="s">
        <v>168</v>
      </c>
      <c r="E33" s="143">
        <v>0</v>
      </c>
      <c r="F33" s="143">
        <v>0</v>
      </c>
      <c r="G33" s="143">
        <v>0</v>
      </c>
      <c r="H33" s="143">
        <v>0</v>
      </c>
      <c r="I33" s="143">
        <v>0</v>
      </c>
      <c r="J33" s="143">
        <v>0</v>
      </c>
      <c r="K33" s="143">
        <v>0</v>
      </c>
      <c r="L33" s="143">
        <v>110828</v>
      </c>
      <c r="M33" s="153">
        <v>232828</v>
      </c>
      <c r="N33" s="143" t="s">
        <v>163</v>
      </c>
      <c r="O33" s="143" t="s">
        <v>163</v>
      </c>
      <c r="P33" s="143" t="s">
        <v>163</v>
      </c>
      <c r="Q33" s="153" t="s">
        <v>163</v>
      </c>
      <c r="R33" s="153" t="s">
        <v>163</v>
      </c>
      <c r="S33" s="143" t="s">
        <v>163</v>
      </c>
      <c r="T33" s="143" t="s">
        <v>163</v>
      </c>
      <c r="U33" s="153" t="s">
        <v>163</v>
      </c>
      <c r="V33" s="158" t="s">
        <v>163</v>
      </c>
    </row>
    <row r="34" spans="1:22" ht="24">
      <c r="A34" s="381"/>
      <c r="B34" s="241"/>
      <c r="C34" s="258"/>
      <c r="D34" s="2" t="s">
        <v>219</v>
      </c>
      <c r="E34" s="239" t="s">
        <v>163</v>
      </c>
      <c r="F34" s="239"/>
      <c r="G34" s="242" t="s">
        <v>163</v>
      </c>
      <c r="H34" s="242"/>
      <c r="I34" s="239" t="s">
        <v>163</v>
      </c>
      <c r="J34" s="239"/>
      <c r="K34" s="308">
        <v>150000</v>
      </c>
      <c r="L34" s="308"/>
      <c r="M34" s="239" t="s">
        <v>163</v>
      </c>
      <c r="N34" s="239"/>
      <c r="O34" s="239" t="s">
        <v>163</v>
      </c>
      <c r="P34" s="239"/>
      <c r="Q34" s="253">
        <v>500000</v>
      </c>
      <c r="R34" s="253"/>
      <c r="S34" s="239" t="s">
        <v>163</v>
      </c>
      <c r="T34" s="239"/>
      <c r="U34" s="253">
        <v>540000</v>
      </c>
      <c r="V34" s="301"/>
    </row>
    <row r="35" spans="1:22" ht="24.75" thickBot="1">
      <c r="A35" s="382"/>
      <c r="B35" s="332"/>
      <c r="C35" s="321"/>
      <c r="D35" s="131" t="s">
        <v>220</v>
      </c>
      <c r="E35" s="326">
        <v>0</v>
      </c>
      <c r="F35" s="327"/>
      <c r="G35" s="327"/>
      <c r="H35" s="327"/>
      <c r="I35" s="327"/>
      <c r="J35" s="327"/>
      <c r="K35" s="327"/>
      <c r="L35" s="327"/>
      <c r="M35" s="327"/>
      <c r="N35" s="327"/>
      <c r="O35" s="327"/>
      <c r="P35" s="327"/>
      <c r="Q35" s="327"/>
      <c r="R35" s="327"/>
      <c r="S35" s="327"/>
      <c r="T35" s="327"/>
      <c r="U35" s="327"/>
      <c r="V35" s="328"/>
    </row>
    <row r="36" spans="1:22" ht="12.75" customHeight="1">
      <c r="A36" s="529" t="s">
        <v>522</v>
      </c>
      <c r="B36" s="529"/>
      <c r="C36" s="529"/>
      <c r="D36" s="529"/>
      <c r="E36" s="529"/>
      <c r="F36" s="529"/>
      <c r="G36" s="529"/>
      <c r="H36" s="529"/>
      <c r="I36" s="529"/>
      <c r="J36" s="529"/>
      <c r="K36" s="529"/>
      <c r="L36" s="529"/>
      <c r="M36" s="529"/>
      <c r="N36" s="529"/>
      <c r="O36" s="529"/>
      <c r="P36" s="529"/>
      <c r="Q36" s="529"/>
      <c r="R36" s="529"/>
      <c r="S36" s="529"/>
      <c r="T36" s="529"/>
      <c r="U36" s="529"/>
      <c r="V36" s="530"/>
    </row>
    <row r="37" spans="1:22" ht="12.75">
      <c r="A37" s="531" t="s">
        <v>194</v>
      </c>
      <c r="B37" s="531"/>
      <c r="C37" s="531"/>
      <c r="D37" s="531"/>
      <c r="E37" s="531"/>
      <c r="F37" s="531"/>
      <c r="G37" s="531"/>
      <c r="H37" s="531"/>
      <c r="I37" s="531"/>
      <c r="J37" s="531"/>
      <c r="K37" s="531"/>
      <c r="L37" s="531"/>
      <c r="M37" s="531"/>
      <c r="N37" s="531"/>
      <c r="O37" s="531"/>
      <c r="P37" s="531"/>
      <c r="Q37" s="531"/>
      <c r="R37" s="531"/>
      <c r="S37" s="531"/>
      <c r="T37" s="531"/>
      <c r="U37" s="531"/>
      <c r="V37" s="532"/>
    </row>
    <row r="38" spans="1:22" s="7" customFormat="1" ht="12" customHeight="1">
      <c r="A38" s="339" t="s">
        <v>114</v>
      </c>
      <c r="B38" s="340"/>
      <c r="C38" s="340"/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0"/>
      <c r="O38" s="340"/>
      <c r="P38" s="340"/>
      <c r="Q38" s="340"/>
      <c r="R38" s="340"/>
      <c r="S38" s="340"/>
      <c r="T38" s="340"/>
      <c r="U38" s="340"/>
      <c r="V38" s="341"/>
    </row>
    <row r="39" spans="1:22" ht="12.75">
      <c r="A39" s="276" t="s">
        <v>115</v>
      </c>
      <c r="B39" s="278" t="s">
        <v>116</v>
      </c>
      <c r="C39" s="280" t="s">
        <v>217</v>
      </c>
      <c r="D39" s="147" t="s">
        <v>164</v>
      </c>
      <c r="E39" s="397">
        <v>2007</v>
      </c>
      <c r="F39" s="397"/>
      <c r="G39" s="397">
        <v>2008</v>
      </c>
      <c r="H39" s="397"/>
      <c r="I39" s="397">
        <v>2009</v>
      </c>
      <c r="J39" s="397"/>
      <c r="K39" s="397">
        <v>2010</v>
      </c>
      <c r="L39" s="397"/>
      <c r="M39" s="397">
        <v>2011</v>
      </c>
      <c r="N39" s="397"/>
      <c r="O39" s="397">
        <v>2012</v>
      </c>
      <c r="P39" s="397"/>
      <c r="Q39" s="395">
        <v>2013</v>
      </c>
      <c r="R39" s="395"/>
      <c r="S39" s="397">
        <v>2014</v>
      </c>
      <c r="T39" s="397"/>
      <c r="U39" s="395">
        <v>2015</v>
      </c>
      <c r="V39" s="396"/>
    </row>
    <row r="40" spans="1:22" ht="13.5" thickBot="1">
      <c r="A40" s="277"/>
      <c r="B40" s="279"/>
      <c r="C40" s="281"/>
      <c r="D40" s="139" t="s">
        <v>165</v>
      </c>
      <c r="E40" s="140" t="s">
        <v>166</v>
      </c>
      <c r="F40" s="140" t="s">
        <v>167</v>
      </c>
      <c r="G40" s="140" t="s">
        <v>166</v>
      </c>
      <c r="H40" s="140" t="s">
        <v>167</v>
      </c>
      <c r="I40" s="140" t="s">
        <v>166</v>
      </c>
      <c r="J40" s="140" t="s">
        <v>167</v>
      </c>
      <c r="K40" s="140" t="s">
        <v>166</v>
      </c>
      <c r="L40" s="140" t="s">
        <v>167</v>
      </c>
      <c r="M40" s="141" t="s">
        <v>166</v>
      </c>
      <c r="N40" s="140" t="s">
        <v>167</v>
      </c>
      <c r="O40" s="140" t="s">
        <v>166</v>
      </c>
      <c r="P40" s="140" t="s">
        <v>167</v>
      </c>
      <c r="Q40" s="141" t="s">
        <v>166</v>
      </c>
      <c r="R40" s="141" t="s">
        <v>167</v>
      </c>
      <c r="S40" s="140" t="s">
        <v>166</v>
      </c>
      <c r="T40" s="140" t="s">
        <v>167</v>
      </c>
      <c r="U40" s="141" t="s">
        <v>166</v>
      </c>
      <c r="V40" s="142" t="s">
        <v>167</v>
      </c>
    </row>
    <row r="41" spans="1:22" ht="12.75">
      <c r="A41" s="380"/>
      <c r="B41" s="299" t="s">
        <v>254</v>
      </c>
      <c r="C41" s="300" t="s">
        <v>218</v>
      </c>
      <c r="D41" s="126" t="s">
        <v>168</v>
      </c>
      <c r="E41" s="143">
        <v>0</v>
      </c>
      <c r="F41" s="143">
        <v>0</v>
      </c>
      <c r="G41" s="143">
        <v>0</v>
      </c>
      <c r="H41" s="143">
        <v>0</v>
      </c>
      <c r="I41" s="143">
        <v>0</v>
      </c>
      <c r="J41" s="143">
        <v>0</v>
      </c>
      <c r="K41" s="143">
        <v>0</v>
      </c>
      <c r="L41" s="143">
        <v>0</v>
      </c>
      <c r="M41" s="153">
        <v>2</v>
      </c>
      <c r="N41" s="143" t="s">
        <v>163</v>
      </c>
      <c r="O41" s="143" t="s">
        <v>163</v>
      </c>
      <c r="P41" s="143" t="s">
        <v>163</v>
      </c>
      <c r="Q41" s="153" t="s">
        <v>163</v>
      </c>
      <c r="R41" s="153" t="s">
        <v>163</v>
      </c>
      <c r="S41" s="143" t="s">
        <v>163</v>
      </c>
      <c r="T41" s="143" t="s">
        <v>163</v>
      </c>
      <c r="U41" s="153" t="s">
        <v>163</v>
      </c>
      <c r="V41" s="158" t="s">
        <v>163</v>
      </c>
    </row>
    <row r="42" spans="1:22" ht="24">
      <c r="A42" s="381"/>
      <c r="B42" s="241"/>
      <c r="C42" s="258"/>
      <c r="D42" s="2" t="s">
        <v>219</v>
      </c>
      <c r="E42" s="343" t="s">
        <v>163</v>
      </c>
      <c r="F42" s="343"/>
      <c r="G42" s="468" t="s">
        <v>163</v>
      </c>
      <c r="H42" s="468"/>
      <c r="I42" s="343" t="s">
        <v>163</v>
      </c>
      <c r="J42" s="343"/>
      <c r="K42" s="342">
        <v>15</v>
      </c>
      <c r="L42" s="342"/>
      <c r="M42" s="343" t="s">
        <v>163</v>
      </c>
      <c r="N42" s="343"/>
      <c r="O42" s="343" t="s">
        <v>163</v>
      </c>
      <c r="P42" s="343"/>
      <c r="Q42" s="345">
        <v>51</v>
      </c>
      <c r="R42" s="345"/>
      <c r="S42" s="343" t="s">
        <v>163</v>
      </c>
      <c r="T42" s="343"/>
      <c r="U42" s="345">
        <v>55</v>
      </c>
      <c r="V42" s="346"/>
    </row>
    <row r="43" spans="1:22" ht="24.75" thickBot="1">
      <c r="A43" s="382"/>
      <c r="B43" s="332"/>
      <c r="C43" s="321"/>
      <c r="D43" s="131" t="s">
        <v>220</v>
      </c>
      <c r="E43" s="415">
        <v>0</v>
      </c>
      <c r="F43" s="416"/>
      <c r="G43" s="416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7"/>
    </row>
    <row r="44" spans="1:22" ht="12.75">
      <c r="A44" s="285"/>
      <c r="B44" s="299" t="s">
        <v>34</v>
      </c>
      <c r="C44" s="300" t="s">
        <v>218</v>
      </c>
      <c r="D44" s="126" t="s">
        <v>168</v>
      </c>
      <c r="E44" s="143">
        <v>0</v>
      </c>
      <c r="F44" s="143">
        <v>0</v>
      </c>
      <c r="G44" s="143">
        <v>0</v>
      </c>
      <c r="H44" s="143">
        <v>0</v>
      </c>
      <c r="I44" s="143">
        <v>0</v>
      </c>
      <c r="J44" s="143">
        <v>0</v>
      </c>
      <c r="K44" s="143">
        <v>0</v>
      </c>
      <c r="L44" s="143">
        <v>1</v>
      </c>
      <c r="M44" s="153">
        <v>2</v>
      </c>
      <c r="N44" s="143" t="s">
        <v>163</v>
      </c>
      <c r="O44" s="143" t="s">
        <v>163</v>
      </c>
      <c r="P44" s="143" t="s">
        <v>163</v>
      </c>
      <c r="Q44" s="153" t="s">
        <v>163</v>
      </c>
      <c r="R44" s="153" t="s">
        <v>163</v>
      </c>
      <c r="S44" s="143" t="s">
        <v>163</v>
      </c>
      <c r="T44" s="143" t="s">
        <v>163</v>
      </c>
      <c r="U44" s="153" t="s">
        <v>163</v>
      </c>
      <c r="V44" s="158" t="s">
        <v>163</v>
      </c>
    </row>
    <row r="45" spans="1:22" ht="24">
      <c r="A45" s="240"/>
      <c r="B45" s="241"/>
      <c r="C45" s="258"/>
      <c r="D45" s="2" t="s">
        <v>219</v>
      </c>
      <c r="E45" s="239" t="s">
        <v>163</v>
      </c>
      <c r="F45" s="239"/>
      <c r="G45" s="242" t="s">
        <v>163</v>
      </c>
      <c r="H45" s="242"/>
      <c r="I45" s="239" t="s">
        <v>163</v>
      </c>
      <c r="J45" s="239"/>
      <c r="K45" s="307">
        <v>3</v>
      </c>
      <c r="L45" s="307"/>
      <c r="M45" s="239" t="s">
        <v>163</v>
      </c>
      <c r="N45" s="239"/>
      <c r="O45" s="239" t="s">
        <v>163</v>
      </c>
      <c r="P45" s="239"/>
      <c r="Q45" s="306">
        <v>9</v>
      </c>
      <c r="R45" s="306"/>
      <c r="S45" s="239" t="s">
        <v>163</v>
      </c>
      <c r="T45" s="239"/>
      <c r="U45" s="306">
        <v>10</v>
      </c>
      <c r="V45" s="347"/>
    </row>
    <row r="46" spans="1:22" ht="24.75" thickBot="1">
      <c r="A46" s="317"/>
      <c r="B46" s="332"/>
      <c r="C46" s="321"/>
      <c r="D46" s="131" t="s">
        <v>220</v>
      </c>
      <c r="E46" s="326">
        <v>0</v>
      </c>
      <c r="F46" s="327"/>
      <c r="G46" s="327"/>
      <c r="H46" s="327"/>
      <c r="I46" s="327"/>
      <c r="J46" s="327"/>
      <c r="K46" s="327"/>
      <c r="L46" s="327"/>
      <c r="M46" s="327"/>
      <c r="N46" s="327"/>
      <c r="O46" s="327"/>
      <c r="P46" s="327"/>
      <c r="Q46" s="327"/>
      <c r="R46" s="327"/>
      <c r="S46" s="327"/>
      <c r="T46" s="327"/>
      <c r="U46" s="327"/>
      <c r="V46" s="328"/>
    </row>
    <row r="47" spans="1:22" s="7" customFormat="1" ht="12.75">
      <c r="A47" s="246" t="s">
        <v>202</v>
      </c>
      <c r="B47" s="247"/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248"/>
    </row>
    <row r="48" spans="1:22" ht="12.75">
      <c r="A48" s="276" t="s">
        <v>115</v>
      </c>
      <c r="B48" s="278" t="s">
        <v>116</v>
      </c>
      <c r="C48" s="280" t="s">
        <v>217</v>
      </c>
      <c r="D48" s="147" t="s">
        <v>164</v>
      </c>
      <c r="E48" s="397">
        <v>2007</v>
      </c>
      <c r="F48" s="397"/>
      <c r="G48" s="397">
        <v>2008</v>
      </c>
      <c r="H48" s="397"/>
      <c r="I48" s="397">
        <v>2009</v>
      </c>
      <c r="J48" s="397"/>
      <c r="K48" s="397">
        <v>2010</v>
      </c>
      <c r="L48" s="397"/>
      <c r="M48" s="397">
        <v>2011</v>
      </c>
      <c r="N48" s="397"/>
      <c r="O48" s="397">
        <v>2012</v>
      </c>
      <c r="P48" s="397"/>
      <c r="Q48" s="395">
        <v>2013</v>
      </c>
      <c r="R48" s="395"/>
      <c r="S48" s="397">
        <v>2014</v>
      </c>
      <c r="T48" s="397"/>
      <c r="U48" s="395">
        <v>2015</v>
      </c>
      <c r="V48" s="396"/>
    </row>
    <row r="49" spans="1:22" ht="13.5" thickBot="1">
      <c r="A49" s="277"/>
      <c r="B49" s="279"/>
      <c r="C49" s="281"/>
      <c r="D49" s="139" t="s">
        <v>165</v>
      </c>
      <c r="E49" s="140" t="s">
        <v>166</v>
      </c>
      <c r="F49" s="140" t="s">
        <v>167</v>
      </c>
      <c r="G49" s="140" t="s">
        <v>166</v>
      </c>
      <c r="H49" s="140" t="s">
        <v>167</v>
      </c>
      <c r="I49" s="140" t="s">
        <v>166</v>
      </c>
      <c r="J49" s="140" t="s">
        <v>167</v>
      </c>
      <c r="K49" s="140" t="s">
        <v>166</v>
      </c>
      <c r="L49" s="140" t="s">
        <v>167</v>
      </c>
      <c r="M49" s="141" t="s">
        <v>166</v>
      </c>
      <c r="N49" s="140" t="s">
        <v>167</v>
      </c>
      <c r="O49" s="140" t="s">
        <v>166</v>
      </c>
      <c r="P49" s="140" t="s">
        <v>167</v>
      </c>
      <c r="Q49" s="141" t="s">
        <v>166</v>
      </c>
      <c r="R49" s="141" t="s">
        <v>167</v>
      </c>
      <c r="S49" s="140" t="s">
        <v>166</v>
      </c>
      <c r="T49" s="140" t="s">
        <v>167</v>
      </c>
      <c r="U49" s="141" t="s">
        <v>166</v>
      </c>
      <c r="V49" s="142" t="s">
        <v>167</v>
      </c>
    </row>
    <row r="50" spans="1:22" ht="12.75">
      <c r="A50" s="297" t="s">
        <v>480</v>
      </c>
      <c r="B50" s="318" t="s">
        <v>66</v>
      </c>
      <c r="C50" s="300" t="s">
        <v>228</v>
      </c>
      <c r="D50" s="126" t="s">
        <v>168</v>
      </c>
      <c r="E50" s="234">
        <v>0</v>
      </c>
      <c r="F50" s="234">
        <v>0</v>
      </c>
      <c r="G50" s="234">
        <v>0</v>
      </c>
      <c r="H50" s="234">
        <v>0</v>
      </c>
      <c r="I50" s="234">
        <v>0</v>
      </c>
      <c r="J50" s="234">
        <v>0</v>
      </c>
      <c r="K50" s="234">
        <v>0</v>
      </c>
      <c r="L50" s="234">
        <v>15</v>
      </c>
      <c r="M50" s="233">
        <v>23</v>
      </c>
      <c r="N50" s="234" t="s">
        <v>163</v>
      </c>
      <c r="O50" s="234" t="s">
        <v>163</v>
      </c>
      <c r="P50" s="234" t="s">
        <v>163</v>
      </c>
      <c r="Q50" s="233" t="s">
        <v>163</v>
      </c>
      <c r="R50" s="233" t="s">
        <v>163</v>
      </c>
      <c r="S50" s="234" t="s">
        <v>163</v>
      </c>
      <c r="T50" s="234" t="s">
        <v>163</v>
      </c>
      <c r="U50" s="233" t="s">
        <v>163</v>
      </c>
      <c r="V50" s="235" t="s">
        <v>163</v>
      </c>
    </row>
    <row r="51" spans="1:22" ht="24">
      <c r="A51" s="298"/>
      <c r="B51" s="319"/>
      <c r="C51" s="258"/>
      <c r="D51" s="2" t="s">
        <v>219</v>
      </c>
      <c r="E51" s="513" t="s">
        <v>163</v>
      </c>
      <c r="F51" s="514"/>
      <c r="G51" s="513" t="s">
        <v>163</v>
      </c>
      <c r="H51" s="514"/>
      <c r="I51" s="513" t="s">
        <v>163</v>
      </c>
      <c r="J51" s="514"/>
      <c r="K51" s="513">
        <v>50</v>
      </c>
      <c r="L51" s="514"/>
      <c r="M51" s="513" t="s">
        <v>163</v>
      </c>
      <c r="N51" s="514"/>
      <c r="O51" s="513" t="s">
        <v>163</v>
      </c>
      <c r="P51" s="514"/>
      <c r="Q51" s="515">
        <v>150</v>
      </c>
      <c r="R51" s="516"/>
      <c r="S51" s="513" t="s">
        <v>163</v>
      </c>
      <c r="T51" s="514"/>
      <c r="U51" s="515">
        <v>170</v>
      </c>
      <c r="V51" s="520"/>
    </row>
    <row r="52" spans="1:22" ht="24">
      <c r="A52" s="298"/>
      <c r="B52" s="257"/>
      <c r="C52" s="258"/>
      <c r="D52" s="2" t="s">
        <v>220</v>
      </c>
      <c r="E52" s="513">
        <v>0</v>
      </c>
      <c r="F52" s="527"/>
      <c r="G52" s="527"/>
      <c r="H52" s="527"/>
      <c r="I52" s="527"/>
      <c r="J52" s="527"/>
      <c r="K52" s="527"/>
      <c r="L52" s="527"/>
      <c r="M52" s="527"/>
      <c r="N52" s="527"/>
      <c r="O52" s="527"/>
      <c r="P52" s="527"/>
      <c r="Q52" s="527"/>
      <c r="R52" s="527"/>
      <c r="S52" s="527"/>
      <c r="T52" s="527"/>
      <c r="U52" s="527"/>
      <c r="V52" s="528"/>
    </row>
    <row r="53" spans="1:22" ht="12.75">
      <c r="A53" s="240"/>
      <c r="B53" s="263" t="s">
        <v>214</v>
      </c>
      <c r="C53" s="264" t="s">
        <v>228</v>
      </c>
      <c r="D53" s="2" t="s">
        <v>168</v>
      </c>
      <c r="E53" s="236">
        <v>0</v>
      </c>
      <c r="F53" s="236">
        <v>0</v>
      </c>
      <c r="G53" s="236">
        <v>0</v>
      </c>
      <c r="H53" s="236">
        <v>0</v>
      </c>
      <c r="I53" s="236">
        <v>0</v>
      </c>
      <c r="J53" s="236">
        <v>0</v>
      </c>
      <c r="K53" s="236">
        <v>0</v>
      </c>
      <c r="L53" s="236">
        <v>0</v>
      </c>
      <c r="M53" s="237">
        <v>2</v>
      </c>
      <c r="N53" s="236" t="s">
        <v>163</v>
      </c>
      <c r="O53" s="236" t="s">
        <v>163</v>
      </c>
      <c r="P53" s="236" t="s">
        <v>163</v>
      </c>
      <c r="Q53" s="237" t="s">
        <v>163</v>
      </c>
      <c r="R53" s="237" t="s">
        <v>163</v>
      </c>
      <c r="S53" s="236" t="s">
        <v>163</v>
      </c>
      <c r="T53" s="236" t="s">
        <v>163</v>
      </c>
      <c r="U53" s="237" t="s">
        <v>163</v>
      </c>
      <c r="V53" s="238" t="s">
        <v>163</v>
      </c>
    </row>
    <row r="54" spans="1:22" ht="24">
      <c r="A54" s="240"/>
      <c r="B54" s="319"/>
      <c r="C54" s="258"/>
      <c r="D54" s="2" t="s">
        <v>219</v>
      </c>
      <c r="E54" s="513" t="s">
        <v>163</v>
      </c>
      <c r="F54" s="514"/>
      <c r="G54" s="513" t="s">
        <v>163</v>
      </c>
      <c r="H54" s="514"/>
      <c r="I54" s="513" t="s">
        <v>163</v>
      </c>
      <c r="J54" s="514"/>
      <c r="K54" s="513">
        <v>15</v>
      </c>
      <c r="L54" s="514"/>
      <c r="M54" s="513" t="s">
        <v>163</v>
      </c>
      <c r="N54" s="514"/>
      <c r="O54" s="513" t="s">
        <v>163</v>
      </c>
      <c r="P54" s="514"/>
      <c r="Q54" s="515">
        <v>50</v>
      </c>
      <c r="R54" s="516"/>
      <c r="S54" s="513" t="s">
        <v>163</v>
      </c>
      <c r="T54" s="514"/>
      <c r="U54" s="515">
        <v>60</v>
      </c>
      <c r="V54" s="520"/>
    </row>
    <row r="55" spans="1:22" ht="24">
      <c r="A55" s="240"/>
      <c r="B55" s="257"/>
      <c r="C55" s="258"/>
      <c r="D55" s="2" t="s">
        <v>220</v>
      </c>
      <c r="E55" s="513">
        <v>0</v>
      </c>
      <c r="F55" s="527"/>
      <c r="G55" s="527"/>
      <c r="H55" s="527"/>
      <c r="I55" s="527"/>
      <c r="J55" s="527"/>
      <c r="K55" s="527"/>
      <c r="L55" s="527"/>
      <c r="M55" s="527"/>
      <c r="N55" s="527"/>
      <c r="O55" s="527"/>
      <c r="P55" s="527"/>
      <c r="Q55" s="527"/>
      <c r="R55" s="527"/>
      <c r="S55" s="527"/>
      <c r="T55" s="527"/>
      <c r="U55" s="527"/>
      <c r="V55" s="528"/>
    </row>
    <row r="56" spans="1:22" ht="12.75">
      <c r="A56" s="240"/>
      <c r="B56" s="263" t="s">
        <v>67</v>
      </c>
      <c r="C56" s="264" t="s">
        <v>228</v>
      </c>
      <c r="D56" s="2" t="s">
        <v>168</v>
      </c>
      <c r="E56" s="236">
        <v>0</v>
      </c>
      <c r="F56" s="236">
        <v>0</v>
      </c>
      <c r="G56" s="236">
        <v>0</v>
      </c>
      <c r="H56" s="236">
        <v>0</v>
      </c>
      <c r="I56" s="236">
        <v>0</v>
      </c>
      <c r="J56" s="236">
        <v>0</v>
      </c>
      <c r="K56" s="236">
        <v>0</v>
      </c>
      <c r="L56" s="236">
        <v>15</v>
      </c>
      <c r="M56" s="237">
        <v>21</v>
      </c>
      <c r="N56" s="236" t="s">
        <v>163</v>
      </c>
      <c r="O56" s="236" t="s">
        <v>163</v>
      </c>
      <c r="P56" s="236" t="s">
        <v>163</v>
      </c>
      <c r="Q56" s="237" t="s">
        <v>163</v>
      </c>
      <c r="R56" s="237" t="s">
        <v>163</v>
      </c>
      <c r="S56" s="236" t="s">
        <v>163</v>
      </c>
      <c r="T56" s="236" t="s">
        <v>163</v>
      </c>
      <c r="U56" s="237" t="s">
        <v>163</v>
      </c>
      <c r="V56" s="238" t="s">
        <v>163</v>
      </c>
    </row>
    <row r="57" spans="1:22" ht="24">
      <c r="A57" s="240"/>
      <c r="B57" s="319"/>
      <c r="C57" s="258"/>
      <c r="D57" s="2" t="s">
        <v>219</v>
      </c>
      <c r="E57" s="513" t="s">
        <v>163</v>
      </c>
      <c r="F57" s="514"/>
      <c r="G57" s="513" t="s">
        <v>163</v>
      </c>
      <c r="H57" s="514"/>
      <c r="I57" s="513" t="s">
        <v>163</v>
      </c>
      <c r="J57" s="514"/>
      <c r="K57" s="513">
        <v>30</v>
      </c>
      <c r="L57" s="514"/>
      <c r="M57" s="513" t="s">
        <v>163</v>
      </c>
      <c r="N57" s="514"/>
      <c r="O57" s="513" t="s">
        <v>163</v>
      </c>
      <c r="P57" s="514"/>
      <c r="Q57" s="515">
        <v>100</v>
      </c>
      <c r="R57" s="516"/>
      <c r="S57" s="513" t="s">
        <v>163</v>
      </c>
      <c r="T57" s="514"/>
      <c r="U57" s="515">
        <v>110</v>
      </c>
      <c r="V57" s="520"/>
    </row>
    <row r="58" spans="1:22" ht="24.75" thickBot="1">
      <c r="A58" s="317"/>
      <c r="B58" s="320"/>
      <c r="C58" s="321"/>
      <c r="D58" s="131" t="s">
        <v>220</v>
      </c>
      <c r="E58" s="517">
        <v>0</v>
      </c>
      <c r="F58" s="518"/>
      <c r="G58" s="518"/>
      <c r="H58" s="518"/>
      <c r="I58" s="518"/>
      <c r="J58" s="518"/>
      <c r="K58" s="518"/>
      <c r="L58" s="518"/>
      <c r="M58" s="518"/>
      <c r="N58" s="518"/>
      <c r="O58" s="518"/>
      <c r="P58" s="518"/>
      <c r="Q58" s="518"/>
      <c r="R58" s="518"/>
      <c r="S58" s="518"/>
      <c r="T58" s="518"/>
      <c r="U58" s="518"/>
      <c r="V58" s="519"/>
    </row>
    <row r="59" spans="1:22" ht="12.75" customHeight="1">
      <c r="A59" s="285"/>
      <c r="B59" s="318" t="s">
        <v>35</v>
      </c>
      <c r="C59" s="300" t="s">
        <v>218</v>
      </c>
      <c r="D59" s="126" t="s">
        <v>168</v>
      </c>
      <c r="E59" s="143">
        <v>0</v>
      </c>
      <c r="F59" s="143">
        <v>0</v>
      </c>
      <c r="G59" s="143">
        <v>0</v>
      </c>
      <c r="H59" s="143">
        <v>0</v>
      </c>
      <c r="I59" s="143">
        <v>0</v>
      </c>
      <c r="J59" s="143">
        <v>0</v>
      </c>
      <c r="K59" s="143">
        <v>0</v>
      </c>
      <c r="L59" s="143">
        <v>0</v>
      </c>
      <c r="M59" s="153">
        <v>3</v>
      </c>
      <c r="N59" s="143" t="s">
        <v>163</v>
      </c>
      <c r="O59" s="143" t="s">
        <v>163</v>
      </c>
      <c r="P59" s="143" t="s">
        <v>163</v>
      </c>
      <c r="Q59" s="153" t="s">
        <v>163</v>
      </c>
      <c r="R59" s="153" t="s">
        <v>163</v>
      </c>
      <c r="S59" s="143" t="s">
        <v>163</v>
      </c>
      <c r="T59" s="143" t="s">
        <v>163</v>
      </c>
      <c r="U59" s="153" t="s">
        <v>163</v>
      </c>
      <c r="V59" s="158" t="s">
        <v>163</v>
      </c>
    </row>
    <row r="60" spans="1:22" ht="24">
      <c r="A60" s="240"/>
      <c r="B60" s="319"/>
      <c r="C60" s="258"/>
      <c r="D60" s="2" t="s">
        <v>219</v>
      </c>
      <c r="E60" s="437" t="s">
        <v>163</v>
      </c>
      <c r="F60" s="523"/>
      <c r="G60" s="521" t="s">
        <v>163</v>
      </c>
      <c r="H60" s="522"/>
      <c r="I60" s="437" t="s">
        <v>163</v>
      </c>
      <c r="J60" s="523"/>
      <c r="K60" s="437">
        <v>20</v>
      </c>
      <c r="L60" s="523"/>
      <c r="M60" s="437" t="s">
        <v>163</v>
      </c>
      <c r="N60" s="523"/>
      <c r="O60" s="437" t="s">
        <v>163</v>
      </c>
      <c r="P60" s="523"/>
      <c r="Q60" s="521">
        <v>70</v>
      </c>
      <c r="R60" s="522"/>
      <c r="S60" s="437" t="s">
        <v>163</v>
      </c>
      <c r="T60" s="523"/>
      <c r="U60" s="521">
        <v>75</v>
      </c>
      <c r="V60" s="533"/>
    </row>
    <row r="61" spans="1:22" ht="24.75" thickBot="1">
      <c r="A61" s="317"/>
      <c r="B61" s="320"/>
      <c r="C61" s="321"/>
      <c r="D61" s="131" t="s">
        <v>220</v>
      </c>
      <c r="E61" s="415">
        <v>0</v>
      </c>
      <c r="F61" s="416"/>
      <c r="G61" s="416"/>
      <c r="H61" s="416"/>
      <c r="I61" s="416"/>
      <c r="J61" s="416"/>
      <c r="K61" s="416"/>
      <c r="L61" s="416"/>
      <c r="M61" s="416"/>
      <c r="N61" s="416"/>
      <c r="O61" s="416"/>
      <c r="P61" s="416"/>
      <c r="Q61" s="416"/>
      <c r="R61" s="416"/>
      <c r="S61" s="416"/>
      <c r="T61" s="416"/>
      <c r="U61" s="416"/>
      <c r="V61" s="417"/>
    </row>
    <row r="62" spans="1:22" ht="12.75">
      <c r="A62" s="285"/>
      <c r="B62" s="299" t="s">
        <v>68</v>
      </c>
      <c r="C62" s="300" t="s">
        <v>228</v>
      </c>
      <c r="D62" s="126" t="s">
        <v>168</v>
      </c>
      <c r="E62" s="143">
        <v>0</v>
      </c>
      <c r="F62" s="143">
        <v>0</v>
      </c>
      <c r="G62" s="143">
        <v>0</v>
      </c>
      <c r="H62" s="143">
        <v>0</v>
      </c>
      <c r="I62" s="143">
        <v>0</v>
      </c>
      <c r="J62" s="143">
        <v>0</v>
      </c>
      <c r="K62" s="143">
        <v>0</v>
      </c>
      <c r="L62" s="143">
        <v>110828</v>
      </c>
      <c r="M62" s="153">
        <v>232828</v>
      </c>
      <c r="N62" s="143" t="s">
        <v>163</v>
      </c>
      <c r="O62" s="143" t="s">
        <v>163</v>
      </c>
      <c r="P62" s="143" t="s">
        <v>163</v>
      </c>
      <c r="Q62" s="153" t="s">
        <v>163</v>
      </c>
      <c r="R62" s="153" t="s">
        <v>163</v>
      </c>
      <c r="S62" s="143" t="s">
        <v>163</v>
      </c>
      <c r="T62" s="143" t="s">
        <v>163</v>
      </c>
      <c r="U62" s="153" t="s">
        <v>163</v>
      </c>
      <c r="V62" s="158" t="s">
        <v>163</v>
      </c>
    </row>
    <row r="63" spans="1:22" ht="24">
      <c r="A63" s="240"/>
      <c r="B63" s="241"/>
      <c r="C63" s="258"/>
      <c r="D63" s="2" t="s">
        <v>219</v>
      </c>
      <c r="E63" s="437" t="s">
        <v>163</v>
      </c>
      <c r="F63" s="523"/>
      <c r="G63" s="521" t="s">
        <v>163</v>
      </c>
      <c r="H63" s="522"/>
      <c r="I63" s="437" t="s">
        <v>163</v>
      </c>
      <c r="J63" s="523"/>
      <c r="K63" s="437">
        <v>120000</v>
      </c>
      <c r="L63" s="523"/>
      <c r="M63" s="437" t="s">
        <v>163</v>
      </c>
      <c r="N63" s="523"/>
      <c r="O63" s="437" t="s">
        <v>163</v>
      </c>
      <c r="P63" s="523"/>
      <c r="Q63" s="521">
        <v>400000</v>
      </c>
      <c r="R63" s="522"/>
      <c r="S63" s="437" t="s">
        <v>163</v>
      </c>
      <c r="T63" s="523"/>
      <c r="U63" s="521">
        <v>430000</v>
      </c>
      <c r="V63" s="533"/>
    </row>
    <row r="64" spans="1:22" ht="24.75" thickBot="1">
      <c r="A64" s="317"/>
      <c r="B64" s="332"/>
      <c r="C64" s="321"/>
      <c r="D64" s="131" t="s">
        <v>220</v>
      </c>
      <c r="E64" s="326">
        <v>0</v>
      </c>
      <c r="F64" s="327"/>
      <c r="G64" s="327"/>
      <c r="H64" s="327"/>
      <c r="I64" s="327"/>
      <c r="J64" s="327"/>
      <c r="K64" s="327"/>
      <c r="L64" s="327"/>
      <c r="M64" s="327"/>
      <c r="N64" s="327"/>
      <c r="O64" s="327"/>
      <c r="P64" s="327"/>
      <c r="Q64" s="327"/>
      <c r="R64" s="327"/>
      <c r="S64" s="327"/>
      <c r="T64" s="327"/>
      <c r="U64" s="327"/>
      <c r="V64" s="328"/>
    </row>
    <row r="65" spans="1:22" ht="12.75">
      <c r="A65" s="531" t="s">
        <v>195</v>
      </c>
      <c r="B65" s="531"/>
      <c r="C65" s="531"/>
      <c r="D65" s="531"/>
      <c r="E65" s="531"/>
      <c r="F65" s="531"/>
      <c r="G65" s="531"/>
      <c r="H65" s="531"/>
      <c r="I65" s="531"/>
      <c r="J65" s="531"/>
      <c r="K65" s="531"/>
      <c r="L65" s="531"/>
      <c r="M65" s="531"/>
      <c r="N65" s="531"/>
      <c r="O65" s="531"/>
      <c r="P65" s="531"/>
      <c r="Q65" s="531"/>
      <c r="R65" s="531"/>
      <c r="S65" s="531"/>
      <c r="T65" s="531"/>
      <c r="U65" s="531"/>
      <c r="V65" s="532"/>
    </row>
    <row r="66" spans="1:22" s="7" customFormat="1" ht="12" customHeight="1">
      <c r="A66" s="339" t="s">
        <v>114</v>
      </c>
      <c r="B66" s="340"/>
      <c r="C66" s="340"/>
      <c r="D66" s="340"/>
      <c r="E66" s="340"/>
      <c r="F66" s="340"/>
      <c r="G66" s="340"/>
      <c r="H66" s="340"/>
      <c r="I66" s="340"/>
      <c r="J66" s="340"/>
      <c r="K66" s="340"/>
      <c r="L66" s="340"/>
      <c r="M66" s="340"/>
      <c r="N66" s="340"/>
      <c r="O66" s="340"/>
      <c r="P66" s="340"/>
      <c r="Q66" s="340"/>
      <c r="R66" s="340"/>
      <c r="S66" s="340"/>
      <c r="T66" s="340"/>
      <c r="U66" s="340"/>
      <c r="V66" s="341"/>
    </row>
    <row r="67" spans="1:22" ht="12.75">
      <c r="A67" s="276" t="s">
        <v>115</v>
      </c>
      <c r="B67" s="278" t="s">
        <v>116</v>
      </c>
      <c r="C67" s="280" t="s">
        <v>217</v>
      </c>
      <c r="D67" s="147" t="s">
        <v>164</v>
      </c>
      <c r="E67" s="397">
        <v>2007</v>
      </c>
      <c r="F67" s="397"/>
      <c r="G67" s="397">
        <v>2008</v>
      </c>
      <c r="H67" s="397"/>
      <c r="I67" s="397">
        <v>2009</v>
      </c>
      <c r="J67" s="397"/>
      <c r="K67" s="397">
        <v>2010</v>
      </c>
      <c r="L67" s="397"/>
      <c r="M67" s="397">
        <v>2011</v>
      </c>
      <c r="N67" s="397"/>
      <c r="O67" s="397">
        <v>2012</v>
      </c>
      <c r="P67" s="397"/>
      <c r="Q67" s="395">
        <v>2013</v>
      </c>
      <c r="R67" s="395"/>
      <c r="S67" s="397">
        <v>2014</v>
      </c>
      <c r="T67" s="397"/>
      <c r="U67" s="395">
        <v>2015</v>
      </c>
      <c r="V67" s="396"/>
    </row>
    <row r="68" spans="1:22" ht="13.5" thickBot="1">
      <c r="A68" s="277"/>
      <c r="B68" s="279"/>
      <c r="C68" s="281"/>
      <c r="D68" s="139" t="s">
        <v>165</v>
      </c>
      <c r="E68" s="140" t="s">
        <v>166</v>
      </c>
      <c r="F68" s="140" t="s">
        <v>167</v>
      </c>
      <c r="G68" s="140" t="s">
        <v>166</v>
      </c>
      <c r="H68" s="140" t="s">
        <v>167</v>
      </c>
      <c r="I68" s="140" t="s">
        <v>166</v>
      </c>
      <c r="J68" s="140" t="s">
        <v>167</v>
      </c>
      <c r="K68" s="140" t="s">
        <v>166</v>
      </c>
      <c r="L68" s="140" t="s">
        <v>167</v>
      </c>
      <c r="M68" s="141" t="s">
        <v>166</v>
      </c>
      <c r="N68" s="140" t="s">
        <v>167</v>
      </c>
      <c r="O68" s="140" t="s">
        <v>166</v>
      </c>
      <c r="P68" s="140" t="s">
        <v>167</v>
      </c>
      <c r="Q68" s="141" t="s">
        <v>166</v>
      </c>
      <c r="R68" s="141" t="s">
        <v>167</v>
      </c>
      <c r="S68" s="140" t="s">
        <v>166</v>
      </c>
      <c r="T68" s="140" t="s">
        <v>167</v>
      </c>
      <c r="U68" s="141" t="s">
        <v>166</v>
      </c>
      <c r="V68" s="142" t="s">
        <v>167</v>
      </c>
    </row>
    <row r="69" spans="1:22" ht="12.75">
      <c r="A69" s="285"/>
      <c r="B69" s="299" t="s">
        <v>109</v>
      </c>
      <c r="C69" s="300" t="s">
        <v>218</v>
      </c>
      <c r="D69" s="126" t="s">
        <v>168</v>
      </c>
      <c r="E69" s="127">
        <v>0</v>
      </c>
      <c r="F69" s="127">
        <v>0</v>
      </c>
      <c r="G69" s="127">
        <v>0</v>
      </c>
      <c r="H69" s="127">
        <v>0</v>
      </c>
      <c r="I69" s="127">
        <v>0</v>
      </c>
      <c r="J69" s="127">
        <v>0</v>
      </c>
      <c r="K69" s="127">
        <v>0</v>
      </c>
      <c r="L69" s="127">
        <v>1</v>
      </c>
      <c r="M69" s="153">
        <v>1</v>
      </c>
      <c r="N69" s="127" t="s">
        <v>163</v>
      </c>
      <c r="O69" s="127" t="s">
        <v>163</v>
      </c>
      <c r="P69" s="127" t="s">
        <v>163</v>
      </c>
      <c r="Q69" s="129" t="s">
        <v>163</v>
      </c>
      <c r="R69" s="129" t="s">
        <v>163</v>
      </c>
      <c r="S69" s="127" t="s">
        <v>163</v>
      </c>
      <c r="T69" s="127" t="s">
        <v>163</v>
      </c>
      <c r="U69" s="129" t="s">
        <v>163</v>
      </c>
      <c r="V69" s="130" t="s">
        <v>163</v>
      </c>
    </row>
    <row r="70" spans="1:22" ht="24">
      <c r="A70" s="240"/>
      <c r="B70" s="241"/>
      <c r="C70" s="258"/>
      <c r="D70" s="2" t="s">
        <v>219</v>
      </c>
      <c r="E70" s="239" t="s">
        <v>163</v>
      </c>
      <c r="F70" s="239"/>
      <c r="G70" s="242" t="s">
        <v>163</v>
      </c>
      <c r="H70" s="242"/>
      <c r="I70" s="239" t="s">
        <v>163</v>
      </c>
      <c r="J70" s="239"/>
      <c r="K70" s="307">
        <v>3</v>
      </c>
      <c r="L70" s="307"/>
      <c r="M70" s="239" t="s">
        <v>163</v>
      </c>
      <c r="N70" s="239"/>
      <c r="O70" s="239" t="s">
        <v>163</v>
      </c>
      <c r="P70" s="239"/>
      <c r="Q70" s="306">
        <v>9</v>
      </c>
      <c r="R70" s="306"/>
      <c r="S70" s="239" t="s">
        <v>163</v>
      </c>
      <c r="T70" s="239"/>
      <c r="U70" s="306">
        <v>10</v>
      </c>
      <c r="V70" s="347"/>
    </row>
    <row r="71" spans="1:22" ht="24.75" thickBot="1">
      <c r="A71" s="317"/>
      <c r="B71" s="332"/>
      <c r="C71" s="321"/>
      <c r="D71" s="131" t="s">
        <v>220</v>
      </c>
      <c r="E71" s="326">
        <v>0</v>
      </c>
      <c r="F71" s="327"/>
      <c r="G71" s="327"/>
      <c r="H71" s="327"/>
      <c r="I71" s="327"/>
      <c r="J71" s="327"/>
      <c r="K71" s="327"/>
      <c r="L71" s="327"/>
      <c r="M71" s="327"/>
      <c r="N71" s="327"/>
      <c r="O71" s="327"/>
      <c r="P71" s="327"/>
      <c r="Q71" s="327"/>
      <c r="R71" s="327"/>
      <c r="S71" s="327"/>
      <c r="T71" s="327"/>
      <c r="U71" s="327"/>
      <c r="V71" s="328"/>
    </row>
    <row r="72" spans="1:22" s="7" customFormat="1" ht="12.75">
      <c r="A72" s="246" t="s">
        <v>202</v>
      </c>
      <c r="B72" s="247"/>
      <c r="C72" s="247"/>
      <c r="D72" s="247"/>
      <c r="E72" s="247"/>
      <c r="F72" s="247"/>
      <c r="G72" s="247"/>
      <c r="H72" s="247"/>
      <c r="I72" s="247"/>
      <c r="J72" s="247"/>
      <c r="K72" s="247"/>
      <c r="L72" s="247"/>
      <c r="M72" s="247"/>
      <c r="N72" s="247"/>
      <c r="O72" s="247"/>
      <c r="P72" s="247"/>
      <c r="Q72" s="247"/>
      <c r="R72" s="247"/>
      <c r="S72" s="247"/>
      <c r="T72" s="247"/>
      <c r="U72" s="247"/>
      <c r="V72" s="248"/>
    </row>
    <row r="73" spans="1:22" ht="12.75">
      <c r="A73" s="276" t="s">
        <v>115</v>
      </c>
      <c r="B73" s="278" t="s">
        <v>116</v>
      </c>
      <c r="C73" s="280" t="s">
        <v>217</v>
      </c>
      <c r="D73" s="147" t="s">
        <v>164</v>
      </c>
      <c r="E73" s="397">
        <v>2007</v>
      </c>
      <c r="F73" s="397"/>
      <c r="G73" s="397">
        <v>2008</v>
      </c>
      <c r="H73" s="397"/>
      <c r="I73" s="397">
        <v>2009</v>
      </c>
      <c r="J73" s="397"/>
      <c r="K73" s="397">
        <v>2010</v>
      </c>
      <c r="L73" s="397"/>
      <c r="M73" s="397">
        <v>2011</v>
      </c>
      <c r="N73" s="397"/>
      <c r="O73" s="397">
        <v>2012</v>
      </c>
      <c r="P73" s="397"/>
      <c r="Q73" s="395">
        <v>2013</v>
      </c>
      <c r="R73" s="395"/>
      <c r="S73" s="397">
        <v>2014</v>
      </c>
      <c r="T73" s="397"/>
      <c r="U73" s="395">
        <v>2015</v>
      </c>
      <c r="V73" s="396"/>
    </row>
    <row r="74" spans="1:22" ht="13.5" thickBot="1">
      <c r="A74" s="277"/>
      <c r="B74" s="279"/>
      <c r="C74" s="281"/>
      <c r="D74" s="139" t="s">
        <v>165</v>
      </c>
      <c r="E74" s="140" t="s">
        <v>166</v>
      </c>
      <c r="F74" s="140" t="s">
        <v>167</v>
      </c>
      <c r="G74" s="140" t="s">
        <v>166</v>
      </c>
      <c r="H74" s="140" t="s">
        <v>167</v>
      </c>
      <c r="I74" s="140" t="s">
        <v>166</v>
      </c>
      <c r="J74" s="140" t="s">
        <v>167</v>
      </c>
      <c r="K74" s="140" t="s">
        <v>166</v>
      </c>
      <c r="L74" s="140" t="s">
        <v>167</v>
      </c>
      <c r="M74" s="141" t="s">
        <v>166</v>
      </c>
      <c r="N74" s="140" t="s">
        <v>167</v>
      </c>
      <c r="O74" s="140" t="s">
        <v>166</v>
      </c>
      <c r="P74" s="140" t="s">
        <v>167</v>
      </c>
      <c r="Q74" s="141" t="s">
        <v>166</v>
      </c>
      <c r="R74" s="141" t="s">
        <v>167</v>
      </c>
      <c r="S74" s="140" t="s">
        <v>166</v>
      </c>
      <c r="T74" s="140" t="s">
        <v>167</v>
      </c>
      <c r="U74" s="141" t="s">
        <v>166</v>
      </c>
      <c r="V74" s="142" t="s">
        <v>167</v>
      </c>
    </row>
    <row r="75" spans="1:22" ht="12.75">
      <c r="A75" s="285"/>
      <c r="B75" s="299" t="s">
        <v>69</v>
      </c>
      <c r="C75" s="300" t="s">
        <v>218</v>
      </c>
      <c r="D75" s="126" t="s">
        <v>168</v>
      </c>
      <c r="E75" s="127">
        <v>0</v>
      </c>
      <c r="F75" s="127">
        <v>0</v>
      </c>
      <c r="G75" s="127">
        <v>0</v>
      </c>
      <c r="H75" s="127">
        <v>0</v>
      </c>
      <c r="I75" s="127">
        <v>0</v>
      </c>
      <c r="J75" s="127">
        <v>0</v>
      </c>
      <c r="K75" s="127">
        <v>0</v>
      </c>
      <c r="L75" s="127">
        <v>6</v>
      </c>
      <c r="M75" s="153">
        <v>6</v>
      </c>
      <c r="N75" s="127" t="s">
        <v>163</v>
      </c>
      <c r="O75" s="127" t="s">
        <v>163</v>
      </c>
      <c r="P75" s="127" t="s">
        <v>163</v>
      </c>
      <c r="Q75" s="129" t="s">
        <v>163</v>
      </c>
      <c r="R75" s="129" t="s">
        <v>163</v>
      </c>
      <c r="S75" s="127" t="s">
        <v>163</v>
      </c>
      <c r="T75" s="127" t="s">
        <v>163</v>
      </c>
      <c r="U75" s="129" t="s">
        <v>163</v>
      </c>
      <c r="V75" s="130" t="s">
        <v>163</v>
      </c>
    </row>
    <row r="76" spans="1:22" ht="24">
      <c r="A76" s="240"/>
      <c r="B76" s="241"/>
      <c r="C76" s="258"/>
      <c r="D76" s="2" t="s">
        <v>219</v>
      </c>
      <c r="E76" s="239" t="s">
        <v>163</v>
      </c>
      <c r="F76" s="239"/>
      <c r="G76" s="242" t="s">
        <v>163</v>
      </c>
      <c r="H76" s="242"/>
      <c r="I76" s="239" t="s">
        <v>163</v>
      </c>
      <c r="J76" s="239"/>
      <c r="K76" s="307">
        <v>10</v>
      </c>
      <c r="L76" s="307"/>
      <c r="M76" s="239" t="s">
        <v>163</v>
      </c>
      <c r="N76" s="239"/>
      <c r="O76" s="239" t="s">
        <v>163</v>
      </c>
      <c r="P76" s="239"/>
      <c r="Q76" s="306">
        <v>30</v>
      </c>
      <c r="R76" s="306"/>
      <c r="S76" s="239" t="s">
        <v>163</v>
      </c>
      <c r="T76" s="239"/>
      <c r="U76" s="306">
        <v>32</v>
      </c>
      <c r="V76" s="347"/>
    </row>
    <row r="77" spans="1:22" ht="24.75" thickBot="1">
      <c r="A77" s="317"/>
      <c r="B77" s="332"/>
      <c r="C77" s="321"/>
      <c r="D77" s="131" t="s">
        <v>220</v>
      </c>
      <c r="E77" s="326">
        <v>0</v>
      </c>
      <c r="F77" s="327"/>
      <c r="G77" s="327"/>
      <c r="H77" s="327"/>
      <c r="I77" s="327"/>
      <c r="J77" s="327"/>
      <c r="K77" s="327"/>
      <c r="L77" s="327"/>
      <c r="M77" s="327"/>
      <c r="N77" s="327"/>
      <c r="O77" s="327"/>
      <c r="P77" s="327"/>
      <c r="Q77" s="327"/>
      <c r="R77" s="327"/>
      <c r="S77" s="327"/>
      <c r="T77" s="327"/>
      <c r="U77" s="327"/>
      <c r="V77" s="328"/>
    </row>
    <row r="78" spans="1:22" ht="12.75">
      <c r="A78" s="285"/>
      <c r="B78" s="299" t="s">
        <v>204</v>
      </c>
      <c r="C78" s="300" t="s">
        <v>228</v>
      </c>
      <c r="D78" s="126" t="s">
        <v>168</v>
      </c>
      <c r="E78" s="127">
        <v>0</v>
      </c>
      <c r="F78" s="127">
        <v>0</v>
      </c>
      <c r="G78" s="127">
        <v>0</v>
      </c>
      <c r="H78" s="127">
        <v>0</v>
      </c>
      <c r="I78" s="127">
        <v>0</v>
      </c>
      <c r="J78" s="127">
        <v>0</v>
      </c>
      <c r="K78" s="127">
        <v>0</v>
      </c>
      <c r="L78" s="127">
        <v>0</v>
      </c>
      <c r="M78" s="153">
        <v>0</v>
      </c>
      <c r="N78" s="127" t="s">
        <v>163</v>
      </c>
      <c r="O78" s="127" t="s">
        <v>163</v>
      </c>
      <c r="P78" s="127" t="s">
        <v>163</v>
      </c>
      <c r="Q78" s="129" t="s">
        <v>163</v>
      </c>
      <c r="R78" s="129" t="s">
        <v>163</v>
      </c>
      <c r="S78" s="127" t="s">
        <v>163</v>
      </c>
      <c r="T78" s="127" t="s">
        <v>163</v>
      </c>
      <c r="U78" s="129" t="s">
        <v>163</v>
      </c>
      <c r="V78" s="130" t="s">
        <v>163</v>
      </c>
    </row>
    <row r="79" spans="1:22" ht="24">
      <c r="A79" s="240"/>
      <c r="B79" s="241"/>
      <c r="C79" s="258"/>
      <c r="D79" s="2" t="s">
        <v>219</v>
      </c>
      <c r="E79" s="239" t="s">
        <v>163</v>
      </c>
      <c r="F79" s="239"/>
      <c r="G79" s="242" t="s">
        <v>163</v>
      </c>
      <c r="H79" s="242"/>
      <c r="I79" s="239" t="s">
        <v>163</v>
      </c>
      <c r="J79" s="239"/>
      <c r="K79" s="239">
        <v>15000</v>
      </c>
      <c r="L79" s="239"/>
      <c r="M79" s="242" t="s">
        <v>163</v>
      </c>
      <c r="N79" s="242"/>
      <c r="O79" s="242" t="s">
        <v>163</v>
      </c>
      <c r="P79" s="242"/>
      <c r="Q79" s="242">
        <v>50000</v>
      </c>
      <c r="R79" s="242"/>
      <c r="S79" s="242" t="s">
        <v>163</v>
      </c>
      <c r="T79" s="242"/>
      <c r="U79" s="242">
        <v>55000</v>
      </c>
      <c r="V79" s="243"/>
    </row>
    <row r="80" spans="1:22" ht="24.75" thickBot="1">
      <c r="A80" s="317"/>
      <c r="B80" s="332"/>
      <c r="C80" s="321"/>
      <c r="D80" s="131" t="s">
        <v>220</v>
      </c>
      <c r="E80" s="326">
        <v>0</v>
      </c>
      <c r="F80" s="327"/>
      <c r="G80" s="327"/>
      <c r="H80" s="327"/>
      <c r="I80" s="327"/>
      <c r="J80" s="327"/>
      <c r="K80" s="327"/>
      <c r="L80" s="327"/>
      <c r="M80" s="327"/>
      <c r="N80" s="327"/>
      <c r="O80" s="327"/>
      <c r="P80" s="327"/>
      <c r="Q80" s="327"/>
      <c r="R80" s="327"/>
      <c r="S80" s="327"/>
      <c r="T80" s="327"/>
      <c r="U80" s="327"/>
      <c r="V80" s="328"/>
    </row>
    <row r="81" spans="1:22" ht="12.75">
      <c r="A81" s="531" t="s">
        <v>196</v>
      </c>
      <c r="B81" s="531"/>
      <c r="C81" s="531"/>
      <c r="D81" s="531"/>
      <c r="E81" s="531"/>
      <c r="F81" s="531"/>
      <c r="G81" s="531"/>
      <c r="H81" s="531"/>
      <c r="I81" s="531"/>
      <c r="J81" s="531"/>
      <c r="K81" s="531"/>
      <c r="L81" s="531"/>
      <c r="M81" s="531"/>
      <c r="N81" s="531"/>
      <c r="O81" s="531"/>
      <c r="P81" s="531"/>
      <c r="Q81" s="531"/>
      <c r="R81" s="531"/>
      <c r="S81" s="531"/>
      <c r="T81" s="531"/>
      <c r="U81" s="531"/>
      <c r="V81" s="532"/>
    </row>
    <row r="82" spans="1:22" s="7" customFormat="1" ht="12" customHeight="1">
      <c r="A82" s="339" t="s">
        <v>114</v>
      </c>
      <c r="B82" s="340"/>
      <c r="C82" s="340"/>
      <c r="D82" s="340"/>
      <c r="E82" s="340"/>
      <c r="F82" s="340"/>
      <c r="G82" s="340"/>
      <c r="H82" s="340"/>
      <c r="I82" s="340"/>
      <c r="J82" s="340"/>
      <c r="K82" s="340"/>
      <c r="L82" s="340"/>
      <c r="M82" s="340"/>
      <c r="N82" s="340"/>
      <c r="O82" s="340"/>
      <c r="P82" s="340"/>
      <c r="Q82" s="340"/>
      <c r="R82" s="340"/>
      <c r="S82" s="340"/>
      <c r="T82" s="340"/>
      <c r="U82" s="340"/>
      <c r="V82" s="341"/>
    </row>
    <row r="83" spans="1:22" ht="12.75">
      <c r="A83" s="276" t="s">
        <v>115</v>
      </c>
      <c r="B83" s="278" t="s">
        <v>116</v>
      </c>
      <c r="C83" s="280" t="s">
        <v>217</v>
      </c>
      <c r="D83" s="147" t="s">
        <v>164</v>
      </c>
      <c r="E83" s="397">
        <v>2007</v>
      </c>
      <c r="F83" s="397"/>
      <c r="G83" s="397">
        <v>2008</v>
      </c>
      <c r="H83" s="397"/>
      <c r="I83" s="397">
        <v>2009</v>
      </c>
      <c r="J83" s="397"/>
      <c r="K83" s="397">
        <v>2010</v>
      </c>
      <c r="L83" s="397"/>
      <c r="M83" s="397">
        <v>2011</v>
      </c>
      <c r="N83" s="397"/>
      <c r="O83" s="397">
        <v>2012</v>
      </c>
      <c r="P83" s="397"/>
      <c r="Q83" s="395">
        <v>2013</v>
      </c>
      <c r="R83" s="395"/>
      <c r="S83" s="397">
        <v>2014</v>
      </c>
      <c r="T83" s="397"/>
      <c r="U83" s="395">
        <v>2015</v>
      </c>
      <c r="V83" s="396"/>
    </row>
    <row r="84" spans="1:22" ht="13.5" thickBot="1">
      <c r="A84" s="277"/>
      <c r="B84" s="279"/>
      <c r="C84" s="281"/>
      <c r="D84" s="139" t="s">
        <v>165</v>
      </c>
      <c r="E84" s="140" t="s">
        <v>166</v>
      </c>
      <c r="F84" s="140" t="s">
        <v>167</v>
      </c>
      <c r="G84" s="140" t="s">
        <v>166</v>
      </c>
      <c r="H84" s="140" t="s">
        <v>167</v>
      </c>
      <c r="I84" s="140" t="s">
        <v>166</v>
      </c>
      <c r="J84" s="140" t="s">
        <v>167</v>
      </c>
      <c r="K84" s="140" t="s">
        <v>166</v>
      </c>
      <c r="L84" s="140" t="s">
        <v>167</v>
      </c>
      <c r="M84" s="141" t="s">
        <v>166</v>
      </c>
      <c r="N84" s="140" t="s">
        <v>167</v>
      </c>
      <c r="O84" s="140" t="s">
        <v>166</v>
      </c>
      <c r="P84" s="140" t="s">
        <v>167</v>
      </c>
      <c r="Q84" s="141" t="s">
        <v>166</v>
      </c>
      <c r="R84" s="141" t="s">
        <v>167</v>
      </c>
      <c r="S84" s="140" t="s">
        <v>166</v>
      </c>
      <c r="T84" s="140" t="s">
        <v>167</v>
      </c>
      <c r="U84" s="141" t="s">
        <v>166</v>
      </c>
      <c r="V84" s="142" t="s">
        <v>167</v>
      </c>
    </row>
    <row r="85" spans="1:22" ht="12.75">
      <c r="A85" s="285"/>
      <c r="B85" s="299" t="s">
        <v>70</v>
      </c>
      <c r="C85" s="300" t="s">
        <v>218</v>
      </c>
      <c r="D85" s="126" t="s">
        <v>168</v>
      </c>
      <c r="E85" s="127">
        <v>0</v>
      </c>
      <c r="F85" s="127">
        <v>0</v>
      </c>
      <c r="G85" s="127">
        <v>0</v>
      </c>
      <c r="H85" s="127">
        <v>0</v>
      </c>
      <c r="I85" s="127">
        <v>0</v>
      </c>
      <c r="J85" s="127">
        <v>0</v>
      </c>
      <c r="K85" s="127">
        <v>0</v>
      </c>
      <c r="L85" s="127">
        <v>4</v>
      </c>
      <c r="M85" s="153">
        <v>6</v>
      </c>
      <c r="N85" s="127" t="s">
        <v>163</v>
      </c>
      <c r="O85" s="127" t="s">
        <v>163</v>
      </c>
      <c r="P85" s="127" t="s">
        <v>163</v>
      </c>
      <c r="Q85" s="129" t="s">
        <v>163</v>
      </c>
      <c r="R85" s="129" t="s">
        <v>163</v>
      </c>
      <c r="S85" s="127" t="s">
        <v>163</v>
      </c>
      <c r="T85" s="127" t="s">
        <v>163</v>
      </c>
      <c r="U85" s="129" t="s">
        <v>163</v>
      </c>
      <c r="V85" s="130" t="s">
        <v>163</v>
      </c>
    </row>
    <row r="86" spans="1:22" ht="24">
      <c r="A86" s="240"/>
      <c r="B86" s="241"/>
      <c r="C86" s="258"/>
      <c r="D86" s="2" t="s">
        <v>219</v>
      </c>
      <c r="E86" s="239" t="s">
        <v>163</v>
      </c>
      <c r="F86" s="239"/>
      <c r="G86" s="242" t="s">
        <v>163</v>
      </c>
      <c r="H86" s="242"/>
      <c r="I86" s="239" t="s">
        <v>163</v>
      </c>
      <c r="J86" s="239"/>
      <c r="K86" s="307">
        <v>50</v>
      </c>
      <c r="L86" s="307"/>
      <c r="M86" s="239" t="s">
        <v>163</v>
      </c>
      <c r="N86" s="239"/>
      <c r="O86" s="239" t="s">
        <v>163</v>
      </c>
      <c r="P86" s="239"/>
      <c r="Q86" s="306">
        <v>150</v>
      </c>
      <c r="R86" s="306"/>
      <c r="S86" s="239" t="s">
        <v>163</v>
      </c>
      <c r="T86" s="239"/>
      <c r="U86" s="306">
        <v>160</v>
      </c>
      <c r="V86" s="347"/>
    </row>
    <row r="87" spans="1:22" ht="24.75" thickBot="1">
      <c r="A87" s="317"/>
      <c r="B87" s="332"/>
      <c r="C87" s="321"/>
      <c r="D87" s="131" t="s">
        <v>220</v>
      </c>
      <c r="E87" s="326">
        <v>0</v>
      </c>
      <c r="F87" s="327"/>
      <c r="G87" s="327"/>
      <c r="H87" s="327"/>
      <c r="I87" s="327"/>
      <c r="J87" s="327"/>
      <c r="K87" s="327"/>
      <c r="L87" s="327"/>
      <c r="M87" s="327"/>
      <c r="N87" s="327"/>
      <c r="O87" s="327"/>
      <c r="P87" s="327"/>
      <c r="Q87" s="327"/>
      <c r="R87" s="327"/>
      <c r="S87" s="327"/>
      <c r="T87" s="327"/>
      <c r="U87" s="327"/>
      <c r="V87" s="328"/>
    </row>
    <row r="88" spans="1:22" s="7" customFormat="1" ht="12.75">
      <c r="A88" s="246" t="s">
        <v>202</v>
      </c>
      <c r="B88" s="247"/>
      <c r="C88" s="247"/>
      <c r="D88" s="247"/>
      <c r="E88" s="247"/>
      <c r="F88" s="247"/>
      <c r="G88" s="247"/>
      <c r="H88" s="247"/>
      <c r="I88" s="247"/>
      <c r="J88" s="247"/>
      <c r="K88" s="247"/>
      <c r="L88" s="247"/>
      <c r="M88" s="247"/>
      <c r="N88" s="247"/>
      <c r="O88" s="247"/>
      <c r="P88" s="247"/>
      <c r="Q88" s="247"/>
      <c r="R88" s="247"/>
      <c r="S88" s="247"/>
      <c r="T88" s="247"/>
      <c r="U88" s="247"/>
      <c r="V88" s="248"/>
    </row>
    <row r="89" spans="1:22" ht="12.75">
      <c r="A89" s="276" t="s">
        <v>115</v>
      </c>
      <c r="B89" s="278" t="s">
        <v>116</v>
      </c>
      <c r="C89" s="280" t="s">
        <v>217</v>
      </c>
      <c r="D89" s="147" t="s">
        <v>164</v>
      </c>
      <c r="E89" s="397">
        <v>2007</v>
      </c>
      <c r="F89" s="397"/>
      <c r="G89" s="397">
        <v>2008</v>
      </c>
      <c r="H89" s="397"/>
      <c r="I89" s="397">
        <v>2009</v>
      </c>
      <c r="J89" s="397"/>
      <c r="K89" s="397">
        <v>2010</v>
      </c>
      <c r="L89" s="397"/>
      <c r="M89" s="397">
        <v>2011</v>
      </c>
      <c r="N89" s="397"/>
      <c r="O89" s="397">
        <v>2012</v>
      </c>
      <c r="P89" s="397"/>
      <c r="Q89" s="395">
        <v>2013</v>
      </c>
      <c r="R89" s="395"/>
      <c r="S89" s="397">
        <v>2014</v>
      </c>
      <c r="T89" s="397"/>
      <c r="U89" s="395">
        <v>2015</v>
      </c>
      <c r="V89" s="396"/>
    </row>
    <row r="90" spans="1:22" ht="13.5" thickBot="1">
      <c r="A90" s="277"/>
      <c r="B90" s="279"/>
      <c r="C90" s="281"/>
      <c r="D90" s="139" t="s">
        <v>165</v>
      </c>
      <c r="E90" s="140" t="s">
        <v>166</v>
      </c>
      <c r="F90" s="140" t="s">
        <v>167</v>
      </c>
      <c r="G90" s="140" t="s">
        <v>166</v>
      </c>
      <c r="H90" s="140" t="s">
        <v>167</v>
      </c>
      <c r="I90" s="140" t="s">
        <v>166</v>
      </c>
      <c r="J90" s="140" t="s">
        <v>167</v>
      </c>
      <c r="K90" s="140" t="s">
        <v>166</v>
      </c>
      <c r="L90" s="140" t="s">
        <v>167</v>
      </c>
      <c r="M90" s="141" t="s">
        <v>166</v>
      </c>
      <c r="N90" s="140" t="s">
        <v>167</v>
      </c>
      <c r="O90" s="140" t="s">
        <v>166</v>
      </c>
      <c r="P90" s="140" t="s">
        <v>167</v>
      </c>
      <c r="Q90" s="141" t="s">
        <v>166</v>
      </c>
      <c r="R90" s="141" t="s">
        <v>167</v>
      </c>
      <c r="S90" s="140" t="s">
        <v>166</v>
      </c>
      <c r="T90" s="140" t="s">
        <v>167</v>
      </c>
      <c r="U90" s="141" t="s">
        <v>166</v>
      </c>
      <c r="V90" s="142" t="s">
        <v>167</v>
      </c>
    </row>
    <row r="91" spans="1:22" ht="12.75">
      <c r="A91" s="285"/>
      <c r="B91" s="299" t="s">
        <v>71</v>
      </c>
      <c r="C91" s="300" t="s">
        <v>228</v>
      </c>
      <c r="D91" s="126" t="s">
        <v>168</v>
      </c>
      <c r="E91" s="127">
        <v>0</v>
      </c>
      <c r="F91" s="127">
        <v>0</v>
      </c>
      <c r="G91" s="127">
        <v>0</v>
      </c>
      <c r="H91" s="127">
        <v>0</v>
      </c>
      <c r="I91" s="127">
        <v>0</v>
      </c>
      <c r="J91" s="127">
        <v>0</v>
      </c>
      <c r="K91" s="127">
        <v>0</v>
      </c>
      <c r="L91" s="127">
        <v>0</v>
      </c>
      <c r="M91" s="153">
        <v>0</v>
      </c>
      <c r="N91" s="127" t="s">
        <v>163</v>
      </c>
      <c r="O91" s="127" t="s">
        <v>163</v>
      </c>
      <c r="P91" s="127" t="s">
        <v>163</v>
      </c>
      <c r="Q91" s="129" t="s">
        <v>163</v>
      </c>
      <c r="R91" s="129" t="s">
        <v>163</v>
      </c>
      <c r="S91" s="127" t="s">
        <v>163</v>
      </c>
      <c r="T91" s="127" t="s">
        <v>163</v>
      </c>
      <c r="U91" s="129" t="s">
        <v>163</v>
      </c>
      <c r="V91" s="130" t="s">
        <v>163</v>
      </c>
    </row>
    <row r="92" spans="1:22" ht="24">
      <c r="A92" s="240"/>
      <c r="B92" s="241"/>
      <c r="C92" s="258"/>
      <c r="D92" s="2" t="s">
        <v>219</v>
      </c>
      <c r="E92" s="239" t="s">
        <v>163</v>
      </c>
      <c r="F92" s="239"/>
      <c r="G92" s="242" t="s">
        <v>163</v>
      </c>
      <c r="H92" s="242"/>
      <c r="I92" s="239" t="s">
        <v>163</v>
      </c>
      <c r="J92" s="239"/>
      <c r="K92" s="239">
        <v>15000</v>
      </c>
      <c r="L92" s="239"/>
      <c r="M92" s="239" t="s">
        <v>163</v>
      </c>
      <c r="N92" s="239"/>
      <c r="O92" s="239" t="s">
        <v>163</v>
      </c>
      <c r="P92" s="239"/>
      <c r="Q92" s="242">
        <v>50000</v>
      </c>
      <c r="R92" s="242"/>
      <c r="S92" s="239" t="s">
        <v>163</v>
      </c>
      <c r="T92" s="239"/>
      <c r="U92" s="242">
        <v>55000</v>
      </c>
      <c r="V92" s="243"/>
    </row>
    <row r="93" spans="1:22" ht="24.75" thickBot="1">
      <c r="A93" s="317"/>
      <c r="B93" s="332"/>
      <c r="C93" s="321"/>
      <c r="D93" s="131" t="s">
        <v>220</v>
      </c>
      <c r="E93" s="326">
        <v>0</v>
      </c>
      <c r="F93" s="327"/>
      <c r="G93" s="327"/>
      <c r="H93" s="327"/>
      <c r="I93" s="327"/>
      <c r="J93" s="327"/>
      <c r="K93" s="327"/>
      <c r="L93" s="327"/>
      <c r="M93" s="327"/>
      <c r="N93" s="327"/>
      <c r="O93" s="327"/>
      <c r="P93" s="327"/>
      <c r="Q93" s="327"/>
      <c r="R93" s="327"/>
      <c r="S93" s="327"/>
      <c r="T93" s="327"/>
      <c r="U93" s="327"/>
      <c r="V93" s="328"/>
    </row>
    <row r="94" spans="1:22" ht="13.5" thickBot="1">
      <c r="A94" s="500" t="s">
        <v>169</v>
      </c>
      <c r="B94" s="501"/>
      <c r="C94" s="502"/>
      <c r="D94" s="534" t="s">
        <v>163</v>
      </c>
      <c r="E94" s="535"/>
      <c r="F94" s="535"/>
      <c r="G94" s="535"/>
      <c r="H94" s="535"/>
      <c r="I94" s="535"/>
      <c r="J94" s="535"/>
      <c r="K94" s="535"/>
      <c r="L94" s="535"/>
      <c r="M94" s="535"/>
      <c r="N94" s="535"/>
      <c r="O94" s="535"/>
      <c r="P94" s="535"/>
      <c r="Q94" s="535"/>
      <c r="R94" s="535"/>
      <c r="S94" s="535"/>
      <c r="T94" s="535"/>
      <c r="U94" s="535"/>
      <c r="V94" s="536"/>
    </row>
  </sheetData>
  <sheetProtection/>
  <mergeCells count="371">
    <mergeCell ref="U92:V92"/>
    <mergeCell ref="G92:H92"/>
    <mergeCell ref="I92:J92"/>
    <mergeCell ref="K92:L92"/>
    <mergeCell ref="M92:N92"/>
    <mergeCell ref="A91:A93"/>
    <mergeCell ref="B91:B93"/>
    <mergeCell ref="C91:C93"/>
    <mergeCell ref="E92:F92"/>
    <mergeCell ref="E93:V93"/>
    <mergeCell ref="A94:C94"/>
    <mergeCell ref="D94:V94"/>
    <mergeCell ref="O92:P92"/>
    <mergeCell ref="Q92:R92"/>
    <mergeCell ref="S92:T92"/>
    <mergeCell ref="K89:L89"/>
    <mergeCell ref="M89:N89"/>
    <mergeCell ref="O89:P89"/>
    <mergeCell ref="Q89:R89"/>
    <mergeCell ref="S89:T89"/>
    <mergeCell ref="U89:V89"/>
    <mergeCell ref="A89:A90"/>
    <mergeCell ref="B89:B90"/>
    <mergeCell ref="C89:C90"/>
    <mergeCell ref="E89:F89"/>
    <mergeCell ref="G89:H89"/>
    <mergeCell ref="I89:J89"/>
    <mergeCell ref="Q83:R83"/>
    <mergeCell ref="S83:T83"/>
    <mergeCell ref="U83:V83"/>
    <mergeCell ref="M86:N86"/>
    <mergeCell ref="O86:P86"/>
    <mergeCell ref="Q86:R86"/>
    <mergeCell ref="S86:T86"/>
    <mergeCell ref="U86:V86"/>
    <mergeCell ref="A82:V82"/>
    <mergeCell ref="A83:A84"/>
    <mergeCell ref="B83:B84"/>
    <mergeCell ref="C83:C84"/>
    <mergeCell ref="E83:F83"/>
    <mergeCell ref="G83:H83"/>
    <mergeCell ref="I83:J83"/>
    <mergeCell ref="K83:L83"/>
    <mergeCell ref="M83:N83"/>
    <mergeCell ref="O83:P83"/>
    <mergeCell ref="Q79:R79"/>
    <mergeCell ref="S79:T79"/>
    <mergeCell ref="U79:V79"/>
    <mergeCell ref="A81:V81"/>
    <mergeCell ref="A78:A80"/>
    <mergeCell ref="B78:B80"/>
    <mergeCell ref="C78:C80"/>
    <mergeCell ref="E79:F79"/>
    <mergeCell ref="E80:V80"/>
    <mergeCell ref="G79:H79"/>
    <mergeCell ref="A75:A77"/>
    <mergeCell ref="B75:B77"/>
    <mergeCell ref="C75:C77"/>
    <mergeCell ref="E76:F76"/>
    <mergeCell ref="G76:H76"/>
    <mergeCell ref="I76:J76"/>
    <mergeCell ref="E77:V77"/>
    <mergeCell ref="Q76:R76"/>
    <mergeCell ref="S76:T76"/>
    <mergeCell ref="U76:V76"/>
    <mergeCell ref="K73:L73"/>
    <mergeCell ref="M73:N73"/>
    <mergeCell ref="O73:P73"/>
    <mergeCell ref="Q73:R73"/>
    <mergeCell ref="S73:T73"/>
    <mergeCell ref="Q70:R70"/>
    <mergeCell ref="S70:T70"/>
    <mergeCell ref="A72:V72"/>
    <mergeCell ref="A73:A74"/>
    <mergeCell ref="A69:A71"/>
    <mergeCell ref="B69:B71"/>
    <mergeCell ref="C69:C71"/>
    <mergeCell ref="E70:F70"/>
    <mergeCell ref="G70:H70"/>
    <mergeCell ref="I70:J70"/>
    <mergeCell ref="E71:V71"/>
    <mergeCell ref="M70:N70"/>
    <mergeCell ref="O70:P70"/>
    <mergeCell ref="K70:L70"/>
    <mergeCell ref="K67:L67"/>
    <mergeCell ref="M67:N67"/>
    <mergeCell ref="O67:P67"/>
    <mergeCell ref="Q67:R67"/>
    <mergeCell ref="S67:T67"/>
    <mergeCell ref="U67:V67"/>
    <mergeCell ref="A67:A68"/>
    <mergeCell ref="B67:B68"/>
    <mergeCell ref="C67:C68"/>
    <mergeCell ref="E67:F67"/>
    <mergeCell ref="G67:H67"/>
    <mergeCell ref="I67:J67"/>
    <mergeCell ref="A65:V65"/>
    <mergeCell ref="A62:A64"/>
    <mergeCell ref="B62:B64"/>
    <mergeCell ref="C62:C64"/>
    <mergeCell ref="E63:F63"/>
    <mergeCell ref="A66:V66"/>
    <mergeCell ref="Q60:R60"/>
    <mergeCell ref="S60:T60"/>
    <mergeCell ref="U60:V60"/>
    <mergeCell ref="S63:T63"/>
    <mergeCell ref="U63:V63"/>
    <mergeCell ref="E64:V64"/>
    <mergeCell ref="O63:P63"/>
    <mergeCell ref="Q63:R63"/>
    <mergeCell ref="A59:A61"/>
    <mergeCell ref="B59:B61"/>
    <mergeCell ref="C59:C61"/>
    <mergeCell ref="E60:F60"/>
    <mergeCell ref="E61:V61"/>
    <mergeCell ref="G60:H60"/>
    <mergeCell ref="I60:J60"/>
    <mergeCell ref="K60:L60"/>
    <mergeCell ref="M60:N60"/>
    <mergeCell ref="O60:P60"/>
    <mergeCell ref="U51:V51"/>
    <mergeCell ref="E52:V52"/>
    <mergeCell ref="A53:A55"/>
    <mergeCell ref="B53:B55"/>
    <mergeCell ref="C53:C55"/>
    <mergeCell ref="E54:F54"/>
    <mergeCell ref="E55:V55"/>
    <mergeCell ref="S54:T54"/>
    <mergeCell ref="U54:V54"/>
    <mergeCell ref="Q54:R54"/>
    <mergeCell ref="Q48:R48"/>
    <mergeCell ref="S48:T48"/>
    <mergeCell ref="U48:V48"/>
    <mergeCell ref="C50:C52"/>
    <mergeCell ref="E51:F51"/>
    <mergeCell ref="G51:H51"/>
    <mergeCell ref="I51:J51"/>
    <mergeCell ref="K51:L51"/>
    <mergeCell ref="M51:N51"/>
    <mergeCell ref="O51:P51"/>
    <mergeCell ref="A47:V47"/>
    <mergeCell ref="A48:A49"/>
    <mergeCell ref="B48:B49"/>
    <mergeCell ref="C48:C49"/>
    <mergeCell ref="E48:F48"/>
    <mergeCell ref="G48:H48"/>
    <mergeCell ref="I48:J48"/>
    <mergeCell ref="K48:L48"/>
    <mergeCell ref="M48:N48"/>
    <mergeCell ref="O48:P48"/>
    <mergeCell ref="I42:J42"/>
    <mergeCell ref="K42:L42"/>
    <mergeCell ref="M42:N42"/>
    <mergeCell ref="O42:P42"/>
    <mergeCell ref="M45:N45"/>
    <mergeCell ref="O45:P45"/>
    <mergeCell ref="M39:N39"/>
    <mergeCell ref="O39:P39"/>
    <mergeCell ref="Q39:R39"/>
    <mergeCell ref="S39:T39"/>
    <mergeCell ref="U39:V39"/>
    <mergeCell ref="A41:A43"/>
    <mergeCell ref="B41:B43"/>
    <mergeCell ref="C41:C43"/>
    <mergeCell ref="E42:F42"/>
    <mergeCell ref="G42:H42"/>
    <mergeCell ref="A36:V36"/>
    <mergeCell ref="A37:V37"/>
    <mergeCell ref="A38:V38"/>
    <mergeCell ref="A39:A40"/>
    <mergeCell ref="B39:B40"/>
    <mergeCell ref="C39:C40"/>
    <mergeCell ref="E39:F39"/>
    <mergeCell ref="G39:H39"/>
    <mergeCell ref="I39:J39"/>
    <mergeCell ref="K39:L39"/>
    <mergeCell ref="E32:V32"/>
    <mergeCell ref="C33:C35"/>
    <mergeCell ref="E34:F34"/>
    <mergeCell ref="G34:H34"/>
    <mergeCell ref="I34:J34"/>
    <mergeCell ref="K34:L34"/>
    <mergeCell ref="M34:N34"/>
    <mergeCell ref="O34:P34"/>
    <mergeCell ref="Q34:R34"/>
    <mergeCell ref="S34:T34"/>
    <mergeCell ref="K31:L31"/>
    <mergeCell ref="M31:N31"/>
    <mergeCell ref="O31:P31"/>
    <mergeCell ref="Q31:R31"/>
    <mergeCell ref="S31:T31"/>
    <mergeCell ref="U31:V31"/>
    <mergeCell ref="K28:L28"/>
    <mergeCell ref="S28:T28"/>
    <mergeCell ref="U28:V28"/>
    <mergeCell ref="E29:V29"/>
    <mergeCell ref="A30:A32"/>
    <mergeCell ref="B30:B32"/>
    <mergeCell ref="C30:C32"/>
    <mergeCell ref="E31:F31"/>
    <mergeCell ref="G31:H31"/>
    <mergeCell ref="I31:J31"/>
    <mergeCell ref="Q25:R25"/>
    <mergeCell ref="S25:T25"/>
    <mergeCell ref="U25:V25"/>
    <mergeCell ref="E26:V26"/>
    <mergeCell ref="A27:A29"/>
    <mergeCell ref="B27:B29"/>
    <mergeCell ref="C27:C29"/>
    <mergeCell ref="E28:F28"/>
    <mergeCell ref="G28:H28"/>
    <mergeCell ref="I28:J28"/>
    <mergeCell ref="Q22:R22"/>
    <mergeCell ref="S22:T22"/>
    <mergeCell ref="U22:V22"/>
    <mergeCell ref="C24:C26"/>
    <mergeCell ref="E25:F25"/>
    <mergeCell ref="G25:H25"/>
    <mergeCell ref="I25:J25"/>
    <mergeCell ref="K25:L25"/>
    <mergeCell ref="M25:N25"/>
    <mergeCell ref="O25:P25"/>
    <mergeCell ref="A21:A23"/>
    <mergeCell ref="B21:B23"/>
    <mergeCell ref="C21:C23"/>
    <mergeCell ref="E22:F22"/>
    <mergeCell ref="E23:V23"/>
    <mergeCell ref="G22:H22"/>
    <mergeCell ref="I22:J22"/>
    <mergeCell ref="K22:L22"/>
    <mergeCell ref="M22:N22"/>
    <mergeCell ref="O22:P22"/>
    <mergeCell ref="K19:L19"/>
    <mergeCell ref="M19:N19"/>
    <mergeCell ref="O19:P19"/>
    <mergeCell ref="Q19:R19"/>
    <mergeCell ref="S19:T19"/>
    <mergeCell ref="U19:V19"/>
    <mergeCell ref="A19:A20"/>
    <mergeCell ref="B19:B20"/>
    <mergeCell ref="C19:C20"/>
    <mergeCell ref="E19:F19"/>
    <mergeCell ref="G19:H19"/>
    <mergeCell ref="I19:J19"/>
    <mergeCell ref="U16:V16"/>
    <mergeCell ref="A18:V18"/>
    <mergeCell ref="A15:A17"/>
    <mergeCell ref="B15:B17"/>
    <mergeCell ref="C15:C17"/>
    <mergeCell ref="E16:F16"/>
    <mergeCell ref="E17:V17"/>
    <mergeCell ref="G16:H16"/>
    <mergeCell ref="I16:J16"/>
    <mergeCell ref="K16:L16"/>
    <mergeCell ref="M16:N16"/>
    <mergeCell ref="O16:P16"/>
    <mergeCell ref="Q16:R16"/>
    <mergeCell ref="S16:T16"/>
    <mergeCell ref="M13:N13"/>
    <mergeCell ref="O13:P13"/>
    <mergeCell ref="Q13:R13"/>
    <mergeCell ref="S13:T13"/>
    <mergeCell ref="U13:V13"/>
    <mergeCell ref="E14:V14"/>
    <mergeCell ref="O10:P10"/>
    <mergeCell ref="Q10:R10"/>
    <mergeCell ref="S10:T10"/>
    <mergeCell ref="U10:V10"/>
    <mergeCell ref="E11:V11"/>
    <mergeCell ref="C12:C14"/>
    <mergeCell ref="E13:F13"/>
    <mergeCell ref="G13:H13"/>
    <mergeCell ref="I13:J13"/>
    <mergeCell ref="K13:L13"/>
    <mergeCell ref="O7:P7"/>
    <mergeCell ref="Q7:R7"/>
    <mergeCell ref="S7:T7"/>
    <mergeCell ref="U7:V7"/>
    <mergeCell ref="C9:C11"/>
    <mergeCell ref="E10:F10"/>
    <mergeCell ref="G10:H10"/>
    <mergeCell ref="I10:J10"/>
    <mergeCell ref="K10:L10"/>
    <mergeCell ref="M10:N10"/>
    <mergeCell ref="A5:V5"/>
    <mergeCell ref="A6:V6"/>
    <mergeCell ref="A7:A8"/>
    <mergeCell ref="B7:B8"/>
    <mergeCell ref="C7:C8"/>
    <mergeCell ref="E7:F7"/>
    <mergeCell ref="G7:H7"/>
    <mergeCell ref="I7:J7"/>
    <mergeCell ref="K7:L7"/>
    <mergeCell ref="M7:N7"/>
    <mergeCell ref="A88:V88"/>
    <mergeCell ref="A85:A87"/>
    <mergeCell ref="B85:B87"/>
    <mergeCell ref="C85:C87"/>
    <mergeCell ref="E86:F86"/>
    <mergeCell ref="G86:H86"/>
    <mergeCell ref="I86:J86"/>
    <mergeCell ref="K86:L86"/>
    <mergeCell ref="I73:J73"/>
    <mergeCell ref="I79:J79"/>
    <mergeCell ref="K79:L79"/>
    <mergeCell ref="M79:N79"/>
    <mergeCell ref="O79:P79"/>
    <mergeCell ref="E87:V87"/>
    <mergeCell ref="U73:V73"/>
    <mergeCell ref="K76:L76"/>
    <mergeCell ref="M76:N76"/>
    <mergeCell ref="O76:P76"/>
    <mergeCell ref="B73:B74"/>
    <mergeCell ref="C73:C74"/>
    <mergeCell ref="E73:F73"/>
    <mergeCell ref="G73:H73"/>
    <mergeCell ref="U57:V57"/>
    <mergeCell ref="U70:V70"/>
    <mergeCell ref="G63:H63"/>
    <mergeCell ref="I63:J63"/>
    <mergeCell ref="K63:L63"/>
    <mergeCell ref="M63:N63"/>
    <mergeCell ref="A56:A58"/>
    <mergeCell ref="B56:B58"/>
    <mergeCell ref="C56:C58"/>
    <mergeCell ref="E57:F57"/>
    <mergeCell ref="E58:V58"/>
    <mergeCell ref="G57:H57"/>
    <mergeCell ref="O57:P57"/>
    <mergeCell ref="Q57:R57"/>
    <mergeCell ref="S57:T57"/>
    <mergeCell ref="B44:B46"/>
    <mergeCell ref="C44:C46"/>
    <mergeCell ref="E45:F45"/>
    <mergeCell ref="Q51:R51"/>
    <mergeCell ref="S51:T51"/>
    <mergeCell ref="G54:H54"/>
    <mergeCell ref="I54:J54"/>
    <mergeCell ref="K54:L54"/>
    <mergeCell ref="M54:N54"/>
    <mergeCell ref="O54:P54"/>
    <mergeCell ref="M28:N28"/>
    <mergeCell ref="O28:P28"/>
    <mergeCell ref="Q28:R28"/>
    <mergeCell ref="A50:A52"/>
    <mergeCell ref="B50:B52"/>
    <mergeCell ref="E46:V46"/>
    <mergeCell ref="Q45:R45"/>
    <mergeCell ref="S45:T45"/>
    <mergeCell ref="U45:V45"/>
    <mergeCell ref="A44:A46"/>
    <mergeCell ref="A12:A14"/>
    <mergeCell ref="B12:B14"/>
    <mergeCell ref="A9:A11"/>
    <mergeCell ref="B9:B11"/>
    <mergeCell ref="U34:V34"/>
    <mergeCell ref="E35:V35"/>
    <mergeCell ref="A24:A26"/>
    <mergeCell ref="B24:B26"/>
    <mergeCell ref="A33:A35"/>
    <mergeCell ref="B33:B35"/>
    <mergeCell ref="Q42:R42"/>
    <mergeCell ref="S42:T42"/>
    <mergeCell ref="U42:V42"/>
    <mergeCell ref="I57:J57"/>
    <mergeCell ref="K57:L57"/>
    <mergeCell ref="M57:N57"/>
    <mergeCell ref="E43:V43"/>
    <mergeCell ref="G45:H45"/>
    <mergeCell ref="I45:J45"/>
    <mergeCell ref="K45:L45"/>
  </mergeCells>
  <printOptions horizontalCentered="1"/>
  <pageMargins left="0.7" right="0.7" top="0.75" bottom="0.75" header="0.3" footer="0.3"/>
  <pageSetup horizontalDpi="600" verticalDpi="600" orientation="landscape" pageOrder="overThenDown" paperSize="9" scale="75" r:id="rId1"/>
  <headerFooter alignWithMargins="0">
    <oddHeader>&amp;RZałącznik I do sprawozdania okresowego za I półrocze 2011 r. - RPO WL</oddHeader>
    <oddFooter>&amp;Lcd. Tabeli 1. Postę p fizyczny RPO WL - Wskaźniki na poziomie celu i działań VII Osi Priorytetowej&amp;R&amp;P/&amp;N</oddFooter>
  </headerFooter>
  <rowBreaks count="1" manualBreakCount="1">
    <brk id="7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V138"/>
  <sheetViews>
    <sheetView view="pageBreakPreview" zoomScaleSheetLayoutView="100" zoomScalePageLayoutView="0" workbookViewId="0" topLeftCell="A112">
      <selection activeCell="A55" sqref="A55:A57"/>
    </sheetView>
  </sheetViews>
  <sheetFormatPr defaultColWidth="9.140625" defaultRowHeight="12.75"/>
  <cols>
    <col min="1" max="1" width="11.421875" style="124" customWidth="1"/>
    <col min="2" max="2" width="18.8515625" style="0" customWidth="1"/>
    <col min="3" max="3" width="9.421875" style="0" customWidth="1"/>
    <col min="5" max="6" width="6.7109375" style="0" customWidth="1"/>
    <col min="7" max="12" width="6.7109375" style="3" customWidth="1"/>
    <col min="13" max="13" width="6.7109375" style="1" customWidth="1"/>
    <col min="14" max="16" width="6.7109375" style="0" customWidth="1"/>
    <col min="17" max="18" width="6.7109375" style="1" customWidth="1"/>
    <col min="19" max="20" width="6.7109375" style="0" customWidth="1"/>
    <col min="21" max="22" width="6.7109375" style="1" customWidth="1"/>
  </cols>
  <sheetData>
    <row r="1" ht="12.75">
      <c r="A1" s="57"/>
    </row>
    <row r="2" spans="1:3" ht="12.75">
      <c r="A2" s="125" t="s">
        <v>510</v>
      </c>
      <c r="C2" s="1"/>
    </row>
    <row r="3" spans="1:3" ht="12.75">
      <c r="A3" s="125" t="s">
        <v>197</v>
      </c>
      <c r="C3" s="1"/>
    </row>
    <row r="4" ht="13.5" thickBot="1">
      <c r="A4" s="57"/>
    </row>
    <row r="5" spans="1:22" ht="29.25" customHeight="1" thickBot="1">
      <c r="A5" s="544" t="s">
        <v>523</v>
      </c>
      <c r="B5" s="545"/>
      <c r="C5" s="545"/>
      <c r="D5" s="545"/>
      <c r="E5" s="545"/>
      <c r="F5" s="545"/>
      <c r="G5" s="545"/>
      <c r="H5" s="545"/>
      <c r="I5" s="545"/>
      <c r="J5" s="545"/>
      <c r="K5" s="545"/>
      <c r="L5" s="545"/>
      <c r="M5" s="545"/>
      <c r="N5" s="545"/>
      <c r="O5" s="545"/>
      <c r="P5" s="545"/>
      <c r="Q5" s="545"/>
      <c r="R5" s="545"/>
      <c r="S5" s="545"/>
      <c r="T5" s="545"/>
      <c r="U5" s="545"/>
      <c r="V5" s="546"/>
    </row>
    <row r="6" spans="1:22" s="7" customFormat="1" ht="12" customHeight="1">
      <c r="A6" s="246" t="s">
        <v>114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8"/>
    </row>
    <row r="7" spans="1:22" ht="12.75" customHeight="1">
      <c r="A7" s="276" t="s">
        <v>115</v>
      </c>
      <c r="B7" s="278" t="s">
        <v>116</v>
      </c>
      <c r="C7" s="280" t="s">
        <v>217</v>
      </c>
      <c r="D7" s="147" t="s">
        <v>164</v>
      </c>
      <c r="E7" s="397">
        <v>2007</v>
      </c>
      <c r="F7" s="397"/>
      <c r="G7" s="397">
        <v>2008</v>
      </c>
      <c r="H7" s="397"/>
      <c r="I7" s="397">
        <v>2009</v>
      </c>
      <c r="J7" s="397"/>
      <c r="K7" s="397">
        <v>2010</v>
      </c>
      <c r="L7" s="397"/>
      <c r="M7" s="397">
        <v>2011</v>
      </c>
      <c r="N7" s="397"/>
      <c r="O7" s="397">
        <v>2012</v>
      </c>
      <c r="P7" s="397"/>
      <c r="Q7" s="395">
        <v>2013</v>
      </c>
      <c r="R7" s="395"/>
      <c r="S7" s="397">
        <v>2014</v>
      </c>
      <c r="T7" s="397"/>
      <c r="U7" s="395">
        <v>2015</v>
      </c>
      <c r="V7" s="396"/>
    </row>
    <row r="8" spans="1:22" ht="13.5" thickBot="1">
      <c r="A8" s="277"/>
      <c r="B8" s="279"/>
      <c r="C8" s="281"/>
      <c r="D8" s="139" t="s">
        <v>165</v>
      </c>
      <c r="E8" s="140" t="s">
        <v>166</v>
      </c>
      <c r="F8" s="140" t="s">
        <v>167</v>
      </c>
      <c r="G8" s="140" t="s">
        <v>166</v>
      </c>
      <c r="H8" s="140" t="s">
        <v>167</v>
      </c>
      <c r="I8" s="140" t="s">
        <v>166</v>
      </c>
      <c r="J8" s="140" t="s">
        <v>167</v>
      </c>
      <c r="K8" s="140" t="s">
        <v>166</v>
      </c>
      <c r="L8" s="140" t="s">
        <v>167</v>
      </c>
      <c r="M8" s="141" t="s">
        <v>166</v>
      </c>
      <c r="N8" s="140" t="s">
        <v>167</v>
      </c>
      <c r="O8" s="140" t="s">
        <v>166</v>
      </c>
      <c r="P8" s="140" t="s">
        <v>167</v>
      </c>
      <c r="Q8" s="141" t="s">
        <v>166</v>
      </c>
      <c r="R8" s="141" t="s">
        <v>167</v>
      </c>
      <c r="S8" s="140" t="s">
        <v>166</v>
      </c>
      <c r="T8" s="140" t="s">
        <v>167</v>
      </c>
      <c r="U8" s="141" t="s">
        <v>166</v>
      </c>
      <c r="V8" s="142" t="s">
        <v>167</v>
      </c>
    </row>
    <row r="9" spans="1:22" ht="12.75">
      <c r="A9" s="285"/>
      <c r="B9" s="299" t="s">
        <v>111</v>
      </c>
      <c r="C9" s="300" t="s">
        <v>230</v>
      </c>
      <c r="D9" s="126" t="s">
        <v>168</v>
      </c>
      <c r="E9" s="127">
        <v>0</v>
      </c>
      <c r="F9" s="127">
        <v>0</v>
      </c>
      <c r="G9" s="127">
        <v>0</v>
      </c>
      <c r="H9" s="127">
        <v>0</v>
      </c>
      <c r="I9" s="127">
        <v>0</v>
      </c>
      <c r="J9" s="127">
        <v>0</v>
      </c>
      <c r="K9" s="127">
        <v>0</v>
      </c>
      <c r="L9" s="127">
        <v>10</v>
      </c>
      <c r="M9" s="153">
        <v>12</v>
      </c>
      <c r="N9" s="127" t="s">
        <v>163</v>
      </c>
      <c r="O9" s="127" t="s">
        <v>163</v>
      </c>
      <c r="P9" s="127" t="s">
        <v>163</v>
      </c>
      <c r="Q9" s="129" t="s">
        <v>163</v>
      </c>
      <c r="R9" s="129" t="s">
        <v>163</v>
      </c>
      <c r="S9" s="127" t="s">
        <v>163</v>
      </c>
      <c r="T9" s="127" t="s">
        <v>163</v>
      </c>
      <c r="U9" s="129" t="s">
        <v>163</v>
      </c>
      <c r="V9" s="130" t="s">
        <v>163</v>
      </c>
    </row>
    <row r="10" spans="1:22" ht="24">
      <c r="A10" s="240"/>
      <c r="B10" s="241"/>
      <c r="C10" s="258"/>
      <c r="D10" s="2" t="s">
        <v>219</v>
      </c>
      <c r="E10" s="239" t="s">
        <v>163</v>
      </c>
      <c r="F10" s="239"/>
      <c r="G10" s="242" t="s">
        <v>163</v>
      </c>
      <c r="H10" s="242"/>
      <c r="I10" s="239" t="s">
        <v>163</v>
      </c>
      <c r="J10" s="239"/>
      <c r="K10" s="239">
        <v>17</v>
      </c>
      <c r="L10" s="239"/>
      <c r="M10" s="239" t="s">
        <v>163</v>
      </c>
      <c r="N10" s="239"/>
      <c r="O10" s="239" t="s">
        <v>163</v>
      </c>
      <c r="P10" s="239"/>
      <c r="Q10" s="242">
        <v>90</v>
      </c>
      <c r="R10" s="242"/>
      <c r="S10" s="239" t="s">
        <v>163</v>
      </c>
      <c r="T10" s="239"/>
      <c r="U10" s="242">
        <v>96</v>
      </c>
      <c r="V10" s="243"/>
    </row>
    <row r="11" spans="1:22" ht="24.75" thickBot="1">
      <c r="A11" s="317"/>
      <c r="B11" s="332"/>
      <c r="C11" s="321"/>
      <c r="D11" s="131" t="s">
        <v>220</v>
      </c>
      <c r="E11" s="326">
        <v>0</v>
      </c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8"/>
    </row>
    <row r="12" spans="1:22" ht="12.75">
      <c r="A12" s="285"/>
      <c r="B12" s="299" t="s">
        <v>72</v>
      </c>
      <c r="C12" s="300" t="s">
        <v>230</v>
      </c>
      <c r="D12" s="126" t="s">
        <v>168</v>
      </c>
      <c r="E12" s="143">
        <v>0</v>
      </c>
      <c r="F12" s="143">
        <v>0</v>
      </c>
      <c r="G12" s="143">
        <v>0</v>
      </c>
      <c r="H12" s="143">
        <v>0</v>
      </c>
      <c r="I12" s="143">
        <v>0</v>
      </c>
      <c r="J12" s="143">
        <v>0</v>
      </c>
      <c r="K12" s="143">
        <v>0</v>
      </c>
      <c r="L12" s="143">
        <v>0</v>
      </c>
      <c r="M12" s="153">
        <v>0</v>
      </c>
      <c r="N12" s="143" t="s">
        <v>163</v>
      </c>
      <c r="O12" s="143" t="s">
        <v>163</v>
      </c>
      <c r="P12" s="143" t="s">
        <v>163</v>
      </c>
      <c r="Q12" s="153" t="s">
        <v>163</v>
      </c>
      <c r="R12" s="153" t="s">
        <v>163</v>
      </c>
      <c r="S12" s="143" t="s">
        <v>163</v>
      </c>
      <c r="T12" s="143" t="s">
        <v>163</v>
      </c>
      <c r="U12" s="153" t="s">
        <v>163</v>
      </c>
      <c r="V12" s="158" t="s">
        <v>163</v>
      </c>
    </row>
    <row r="13" spans="1:22" ht="24">
      <c r="A13" s="240"/>
      <c r="B13" s="241"/>
      <c r="C13" s="258"/>
      <c r="D13" s="2" t="s">
        <v>219</v>
      </c>
      <c r="E13" s="343" t="s">
        <v>163</v>
      </c>
      <c r="F13" s="343"/>
      <c r="G13" s="468" t="s">
        <v>163</v>
      </c>
      <c r="H13" s="468"/>
      <c r="I13" s="343" t="s">
        <v>163</v>
      </c>
      <c r="J13" s="343"/>
      <c r="K13" s="540">
        <v>2</v>
      </c>
      <c r="L13" s="540"/>
      <c r="M13" s="343" t="s">
        <v>163</v>
      </c>
      <c r="N13" s="343"/>
      <c r="O13" s="343" t="s">
        <v>163</v>
      </c>
      <c r="P13" s="343"/>
      <c r="Q13" s="538">
        <v>15</v>
      </c>
      <c r="R13" s="538"/>
      <c r="S13" s="343" t="s">
        <v>163</v>
      </c>
      <c r="T13" s="343"/>
      <c r="U13" s="538">
        <v>16</v>
      </c>
      <c r="V13" s="539"/>
    </row>
    <row r="14" spans="1:22" ht="24.75" thickBot="1">
      <c r="A14" s="317"/>
      <c r="B14" s="332"/>
      <c r="C14" s="321"/>
      <c r="D14" s="131" t="s">
        <v>220</v>
      </c>
      <c r="E14" s="415">
        <v>0</v>
      </c>
      <c r="F14" s="416"/>
      <c r="G14" s="416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  <c r="T14" s="416"/>
      <c r="U14" s="416"/>
      <c r="V14" s="417"/>
    </row>
    <row r="15" spans="1:22" ht="12.75">
      <c r="A15" s="285"/>
      <c r="B15" s="299" t="s">
        <v>37</v>
      </c>
      <c r="C15" s="300" t="s">
        <v>230</v>
      </c>
      <c r="D15" s="126" t="s">
        <v>168</v>
      </c>
      <c r="E15" s="143">
        <v>0</v>
      </c>
      <c r="F15" s="143">
        <v>0</v>
      </c>
      <c r="G15" s="143">
        <v>0</v>
      </c>
      <c r="H15" s="143">
        <v>0</v>
      </c>
      <c r="I15" s="143">
        <v>0</v>
      </c>
      <c r="J15" s="143">
        <v>0</v>
      </c>
      <c r="K15" s="143">
        <v>0</v>
      </c>
      <c r="L15" s="143">
        <v>1</v>
      </c>
      <c r="M15" s="153">
        <v>1</v>
      </c>
      <c r="N15" s="143" t="s">
        <v>163</v>
      </c>
      <c r="O15" s="143" t="s">
        <v>163</v>
      </c>
      <c r="P15" s="143" t="s">
        <v>163</v>
      </c>
      <c r="Q15" s="153" t="s">
        <v>163</v>
      </c>
      <c r="R15" s="153" t="s">
        <v>163</v>
      </c>
      <c r="S15" s="143" t="s">
        <v>163</v>
      </c>
      <c r="T15" s="143" t="s">
        <v>163</v>
      </c>
      <c r="U15" s="153" t="s">
        <v>163</v>
      </c>
      <c r="V15" s="158" t="s">
        <v>163</v>
      </c>
    </row>
    <row r="16" spans="1:22" ht="24">
      <c r="A16" s="240"/>
      <c r="B16" s="241"/>
      <c r="C16" s="258"/>
      <c r="D16" s="2" t="s">
        <v>219</v>
      </c>
      <c r="E16" s="343" t="s">
        <v>163</v>
      </c>
      <c r="F16" s="343"/>
      <c r="G16" s="468" t="s">
        <v>163</v>
      </c>
      <c r="H16" s="468"/>
      <c r="I16" s="343" t="s">
        <v>163</v>
      </c>
      <c r="J16" s="343"/>
      <c r="K16" s="343">
        <v>5</v>
      </c>
      <c r="L16" s="343"/>
      <c r="M16" s="343" t="s">
        <v>163</v>
      </c>
      <c r="N16" s="343"/>
      <c r="O16" s="343" t="s">
        <v>163</v>
      </c>
      <c r="P16" s="343"/>
      <c r="Q16" s="468">
        <v>25</v>
      </c>
      <c r="R16" s="468"/>
      <c r="S16" s="343" t="s">
        <v>163</v>
      </c>
      <c r="T16" s="343"/>
      <c r="U16" s="468">
        <v>27</v>
      </c>
      <c r="V16" s="469"/>
    </row>
    <row r="17" spans="1:22" ht="24.75" thickBot="1">
      <c r="A17" s="317"/>
      <c r="B17" s="332"/>
      <c r="C17" s="321"/>
      <c r="D17" s="131" t="s">
        <v>220</v>
      </c>
      <c r="E17" s="415">
        <v>0</v>
      </c>
      <c r="F17" s="416"/>
      <c r="G17" s="416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  <c r="T17" s="416"/>
      <c r="U17" s="416"/>
      <c r="V17" s="417"/>
    </row>
    <row r="18" spans="1:22" ht="12.75">
      <c r="A18" s="285"/>
      <c r="B18" s="299" t="s">
        <v>36</v>
      </c>
      <c r="C18" s="300" t="s">
        <v>230</v>
      </c>
      <c r="D18" s="126" t="s">
        <v>168</v>
      </c>
      <c r="E18" s="143">
        <v>0</v>
      </c>
      <c r="F18" s="143">
        <v>0</v>
      </c>
      <c r="G18" s="143">
        <v>0</v>
      </c>
      <c r="H18" s="143">
        <v>0</v>
      </c>
      <c r="I18" s="143">
        <v>0</v>
      </c>
      <c r="J18" s="143">
        <v>0</v>
      </c>
      <c r="K18" s="143">
        <v>0</v>
      </c>
      <c r="L18" s="143">
        <v>2</v>
      </c>
      <c r="M18" s="153">
        <v>3</v>
      </c>
      <c r="N18" s="143" t="s">
        <v>163</v>
      </c>
      <c r="O18" s="143" t="s">
        <v>163</v>
      </c>
      <c r="P18" s="143" t="s">
        <v>163</v>
      </c>
      <c r="Q18" s="153" t="s">
        <v>163</v>
      </c>
      <c r="R18" s="153" t="s">
        <v>163</v>
      </c>
      <c r="S18" s="143" t="s">
        <v>163</v>
      </c>
      <c r="T18" s="143" t="s">
        <v>163</v>
      </c>
      <c r="U18" s="153" t="s">
        <v>163</v>
      </c>
      <c r="V18" s="158" t="s">
        <v>163</v>
      </c>
    </row>
    <row r="19" spans="1:22" ht="24">
      <c r="A19" s="240"/>
      <c r="B19" s="241"/>
      <c r="C19" s="258"/>
      <c r="D19" s="2" t="s">
        <v>219</v>
      </c>
      <c r="E19" s="343" t="s">
        <v>163</v>
      </c>
      <c r="F19" s="343"/>
      <c r="G19" s="468" t="s">
        <v>163</v>
      </c>
      <c r="H19" s="468"/>
      <c r="I19" s="343" t="s">
        <v>163</v>
      </c>
      <c r="J19" s="343"/>
      <c r="K19" s="343">
        <v>10</v>
      </c>
      <c r="L19" s="343"/>
      <c r="M19" s="343" t="s">
        <v>163</v>
      </c>
      <c r="N19" s="343"/>
      <c r="O19" s="343" t="s">
        <v>163</v>
      </c>
      <c r="P19" s="343"/>
      <c r="Q19" s="468">
        <v>60</v>
      </c>
      <c r="R19" s="468"/>
      <c r="S19" s="343" t="s">
        <v>163</v>
      </c>
      <c r="T19" s="343"/>
      <c r="U19" s="468">
        <v>65</v>
      </c>
      <c r="V19" s="469"/>
    </row>
    <row r="20" spans="1:22" ht="24.75" thickBot="1">
      <c r="A20" s="317"/>
      <c r="B20" s="332"/>
      <c r="C20" s="321"/>
      <c r="D20" s="131" t="s">
        <v>220</v>
      </c>
      <c r="E20" s="415">
        <v>0</v>
      </c>
      <c r="F20" s="416"/>
      <c r="G20" s="416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6"/>
      <c r="S20" s="416"/>
      <c r="T20" s="416"/>
      <c r="U20" s="416"/>
      <c r="V20" s="417"/>
    </row>
    <row r="21" spans="1:22" ht="12.75">
      <c r="A21" s="285"/>
      <c r="B21" s="299" t="s">
        <v>43</v>
      </c>
      <c r="C21" s="300" t="s">
        <v>230</v>
      </c>
      <c r="D21" s="126" t="s">
        <v>168</v>
      </c>
      <c r="E21" s="143">
        <v>0</v>
      </c>
      <c r="F21" s="143">
        <v>0</v>
      </c>
      <c r="G21" s="143">
        <v>0</v>
      </c>
      <c r="H21" s="143">
        <v>0</v>
      </c>
      <c r="I21" s="143">
        <v>0</v>
      </c>
      <c r="J21" s="143">
        <v>0</v>
      </c>
      <c r="K21" s="143">
        <v>0</v>
      </c>
      <c r="L21" s="143">
        <v>4</v>
      </c>
      <c r="M21" s="153">
        <v>5</v>
      </c>
      <c r="N21" s="143" t="s">
        <v>163</v>
      </c>
      <c r="O21" s="143" t="s">
        <v>163</v>
      </c>
      <c r="P21" s="143" t="s">
        <v>163</v>
      </c>
      <c r="Q21" s="153" t="s">
        <v>163</v>
      </c>
      <c r="R21" s="153" t="s">
        <v>163</v>
      </c>
      <c r="S21" s="143" t="s">
        <v>163</v>
      </c>
      <c r="T21" s="143" t="s">
        <v>163</v>
      </c>
      <c r="U21" s="153" t="s">
        <v>163</v>
      </c>
      <c r="V21" s="158" t="s">
        <v>163</v>
      </c>
    </row>
    <row r="22" spans="1:22" ht="24">
      <c r="A22" s="240"/>
      <c r="B22" s="241"/>
      <c r="C22" s="258"/>
      <c r="D22" s="2" t="s">
        <v>219</v>
      </c>
      <c r="E22" s="343" t="s">
        <v>163</v>
      </c>
      <c r="F22" s="343"/>
      <c r="G22" s="468" t="s">
        <v>163</v>
      </c>
      <c r="H22" s="468"/>
      <c r="I22" s="343" t="s">
        <v>163</v>
      </c>
      <c r="J22" s="343"/>
      <c r="K22" s="343">
        <v>3</v>
      </c>
      <c r="L22" s="343"/>
      <c r="M22" s="343" t="s">
        <v>163</v>
      </c>
      <c r="N22" s="343"/>
      <c r="O22" s="343" t="s">
        <v>163</v>
      </c>
      <c r="P22" s="343"/>
      <c r="Q22" s="468">
        <v>15</v>
      </c>
      <c r="R22" s="468"/>
      <c r="S22" s="343" t="s">
        <v>163</v>
      </c>
      <c r="T22" s="343"/>
      <c r="U22" s="468">
        <v>16</v>
      </c>
      <c r="V22" s="469"/>
    </row>
    <row r="23" spans="1:22" ht="24.75" thickBot="1">
      <c r="A23" s="317"/>
      <c r="B23" s="332"/>
      <c r="C23" s="321"/>
      <c r="D23" s="131" t="s">
        <v>220</v>
      </c>
      <c r="E23" s="415">
        <v>0</v>
      </c>
      <c r="F23" s="416"/>
      <c r="G23" s="416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  <c r="T23" s="416"/>
      <c r="U23" s="416"/>
      <c r="V23" s="417"/>
    </row>
    <row r="24" spans="1:22" ht="12.75">
      <c r="A24" s="285"/>
      <c r="B24" s="299" t="s">
        <v>73</v>
      </c>
      <c r="C24" s="300" t="s">
        <v>230</v>
      </c>
      <c r="D24" s="126" t="s">
        <v>168</v>
      </c>
      <c r="E24" s="143">
        <v>0</v>
      </c>
      <c r="F24" s="143">
        <v>0</v>
      </c>
      <c r="G24" s="143">
        <v>0</v>
      </c>
      <c r="H24" s="143">
        <v>0</v>
      </c>
      <c r="I24" s="143">
        <v>0</v>
      </c>
      <c r="J24" s="143">
        <v>0</v>
      </c>
      <c r="K24" s="143">
        <v>0</v>
      </c>
      <c r="L24" s="143">
        <v>7</v>
      </c>
      <c r="M24" s="153">
        <v>8</v>
      </c>
      <c r="N24" s="143" t="s">
        <v>163</v>
      </c>
      <c r="O24" s="143" t="s">
        <v>163</v>
      </c>
      <c r="P24" s="143" t="s">
        <v>163</v>
      </c>
      <c r="Q24" s="153" t="s">
        <v>163</v>
      </c>
      <c r="R24" s="153" t="s">
        <v>163</v>
      </c>
      <c r="S24" s="143" t="s">
        <v>163</v>
      </c>
      <c r="T24" s="143" t="s">
        <v>163</v>
      </c>
      <c r="U24" s="153" t="s">
        <v>163</v>
      </c>
      <c r="V24" s="158" t="s">
        <v>163</v>
      </c>
    </row>
    <row r="25" spans="1:22" ht="24">
      <c r="A25" s="240"/>
      <c r="B25" s="241"/>
      <c r="C25" s="258"/>
      <c r="D25" s="2" t="s">
        <v>219</v>
      </c>
      <c r="E25" s="343" t="s">
        <v>163</v>
      </c>
      <c r="F25" s="343"/>
      <c r="G25" s="468" t="s">
        <v>163</v>
      </c>
      <c r="H25" s="468"/>
      <c r="I25" s="343" t="s">
        <v>163</v>
      </c>
      <c r="J25" s="343"/>
      <c r="K25" s="342">
        <v>7</v>
      </c>
      <c r="L25" s="342"/>
      <c r="M25" s="343" t="s">
        <v>163</v>
      </c>
      <c r="N25" s="343"/>
      <c r="O25" s="343" t="s">
        <v>163</v>
      </c>
      <c r="P25" s="343"/>
      <c r="Q25" s="345">
        <v>16</v>
      </c>
      <c r="R25" s="345"/>
      <c r="S25" s="343" t="s">
        <v>163</v>
      </c>
      <c r="T25" s="343"/>
      <c r="U25" s="345">
        <v>16</v>
      </c>
      <c r="V25" s="346"/>
    </row>
    <row r="26" spans="1:22" ht="24.75" thickBot="1">
      <c r="A26" s="317"/>
      <c r="B26" s="332"/>
      <c r="C26" s="321"/>
      <c r="D26" s="131" t="s">
        <v>220</v>
      </c>
      <c r="E26" s="415">
        <v>0</v>
      </c>
      <c r="F26" s="416"/>
      <c r="G26" s="41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  <c r="T26" s="416"/>
      <c r="U26" s="416"/>
      <c r="V26" s="417"/>
    </row>
    <row r="27" spans="1:22" ht="12.75">
      <c r="A27" s="285"/>
      <c r="B27" s="299" t="s">
        <v>74</v>
      </c>
      <c r="C27" s="300" t="s">
        <v>230</v>
      </c>
      <c r="D27" s="157" t="s">
        <v>168</v>
      </c>
      <c r="E27" s="143">
        <v>0</v>
      </c>
      <c r="F27" s="143">
        <v>0</v>
      </c>
      <c r="G27" s="143">
        <v>0</v>
      </c>
      <c r="H27" s="143">
        <v>0</v>
      </c>
      <c r="I27" s="143">
        <v>0</v>
      </c>
      <c r="J27" s="143">
        <v>3</v>
      </c>
      <c r="K27" s="143">
        <v>8</v>
      </c>
      <c r="L27" s="143">
        <v>19</v>
      </c>
      <c r="M27" s="153">
        <v>32</v>
      </c>
      <c r="N27" s="143" t="s">
        <v>163</v>
      </c>
      <c r="O27" s="143" t="s">
        <v>163</v>
      </c>
      <c r="P27" s="143" t="s">
        <v>163</v>
      </c>
      <c r="Q27" s="153" t="s">
        <v>163</v>
      </c>
      <c r="R27" s="153" t="s">
        <v>163</v>
      </c>
      <c r="S27" s="143" t="s">
        <v>163</v>
      </c>
      <c r="T27" s="143" t="s">
        <v>163</v>
      </c>
      <c r="U27" s="153" t="s">
        <v>163</v>
      </c>
      <c r="V27" s="158" t="s">
        <v>163</v>
      </c>
    </row>
    <row r="28" spans="1:22" ht="24">
      <c r="A28" s="240"/>
      <c r="B28" s="241"/>
      <c r="C28" s="258"/>
      <c r="D28" s="159" t="s">
        <v>219</v>
      </c>
      <c r="E28" s="343" t="s">
        <v>163</v>
      </c>
      <c r="F28" s="343"/>
      <c r="G28" s="468" t="s">
        <v>163</v>
      </c>
      <c r="H28" s="468"/>
      <c r="I28" s="343" t="s">
        <v>163</v>
      </c>
      <c r="J28" s="343"/>
      <c r="K28" s="343">
        <v>10</v>
      </c>
      <c r="L28" s="343"/>
      <c r="M28" s="343" t="s">
        <v>163</v>
      </c>
      <c r="N28" s="343"/>
      <c r="O28" s="343" t="s">
        <v>163</v>
      </c>
      <c r="P28" s="343"/>
      <c r="Q28" s="468">
        <v>57</v>
      </c>
      <c r="R28" s="468"/>
      <c r="S28" s="343" t="s">
        <v>163</v>
      </c>
      <c r="T28" s="343"/>
      <c r="U28" s="468">
        <v>60</v>
      </c>
      <c r="V28" s="469"/>
    </row>
    <row r="29" spans="1:22" ht="24.75" thickBot="1">
      <c r="A29" s="317"/>
      <c r="B29" s="332"/>
      <c r="C29" s="321"/>
      <c r="D29" s="160" t="s">
        <v>220</v>
      </c>
      <c r="E29" s="415">
        <v>0</v>
      </c>
      <c r="F29" s="416"/>
      <c r="G29" s="416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  <c r="T29" s="416"/>
      <c r="U29" s="416"/>
      <c r="V29" s="417"/>
    </row>
    <row r="30" spans="1:22" ht="12.75" customHeight="1">
      <c r="A30" s="389" t="s">
        <v>75</v>
      </c>
      <c r="B30" s="299" t="s">
        <v>76</v>
      </c>
      <c r="C30" s="300" t="s">
        <v>230</v>
      </c>
      <c r="D30" s="126" t="s">
        <v>168</v>
      </c>
      <c r="E30" s="143">
        <v>0</v>
      </c>
      <c r="F30" s="143">
        <v>0</v>
      </c>
      <c r="G30" s="143">
        <v>0</v>
      </c>
      <c r="H30" s="143">
        <v>0</v>
      </c>
      <c r="I30" s="143">
        <v>0</v>
      </c>
      <c r="J30" s="143">
        <v>0</v>
      </c>
      <c r="K30" s="143">
        <v>1</v>
      </c>
      <c r="L30" s="143" t="s">
        <v>77</v>
      </c>
      <c r="M30" s="153">
        <v>2</v>
      </c>
      <c r="N30" s="143" t="s">
        <v>163</v>
      </c>
      <c r="O30" s="143" t="s">
        <v>163</v>
      </c>
      <c r="P30" s="143" t="s">
        <v>163</v>
      </c>
      <c r="Q30" s="153" t="s">
        <v>163</v>
      </c>
      <c r="R30" s="153" t="s">
        <v>163</v>
      </c>
      <c r="S30" s="143" t="s">
        <v>163</v>
      </c>
      <c r="T30" s="143" t="s">
        <v>163</v>
      </c>
      <c r="U30" s="153" t="s">
        <v>163</v>
      </c>
      <c r="V30" s="158" t="s">
        <v>163</v>
      </c>
    </row>
    <row r="31" spans="1:22" ht="24">
      <c r="A31" s="390"/>
      <c r="B31" s="241"/>
      <c r="C31" s="258"/>
      <c r="D31" s="2" t="s">
        <v>219</v>
      </c>
      <c r="E31" s="343" t="s">
        <v>163</v>
      </c>
      <c r="F31" s="343"/>
      <c r="G31" s="468" t="s">
        <v>163</v>
      </c>
      <c r="H31" s="468"/>
      <c r="I31" s="343" t="s">
        <v>163</v>
      </c>
      <c r="J31" s="343"/>
      <c r="K31" s="540">
        <v>2</v>
      </c>
      <c r="L31" s="540"/>
      <c r="M31" s="343" t="s">
        <v>163</v>
      </c>
      <c r="N31" s="343"/>
      <c r="O31" s="343" t="s">
        <v>163</v>
      </c>
      <c r="P31" s="343"/>
      <c r="Q31" s="538">
        <v>10</v>
      </c>
      <c r="R31" s="538"/>
      <c r="S31" s="343" t="s">
        <v>163</v>
      </c>
      <c r="T31" s="343"/>
      <c r="U31" s="538">
        <v>10</v>
      </c>
      <c r="V31" s="539"/>
    </row>
    <row r="32" spans="1:22" ht="24.75" thickBot="1">
      <c r="A32" s="391"/>
      <c r="B32" s="332"/>
      <c r="C32" s="321"/>
      <c r="D32" s="131" t="s">
        <v>220</v>
      </c>
      <c r="E32" s="415">
        <v>0</v>
      </c>
      <c r="F32" s="416"/>
      <c r="G32" s="416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416"/>
      <c r="T32" s="416"/>
      <c r="U32" s="416"/>
      <c r="V32" s="417"/>
    </row>
    <row r="33" spans="1:22" ht="12.75">
      <c r="A33" s="285"/>
      <c r="B33" s="299" t="s">
        <v>78</v>
      </c>
      <c r="C33" s="300" t="s">
        <v>230</v>
      </c>
      <c r="D33" s="126" t="s">
        <v>168</v>
      </c>
      <c r="E33" s="143">
        <v>0</v>
      </c>
      <c r="F33" s="143">
        <v>0</v>
      </c>
      <c r="G33" s="143">
        <v>0</v>
      </c>
      <c r="H33" s="143">
        <v>0</v>
      </c>
      <c r="I33" s="143">
        <v>0</v>
      </c>
      <c r="J33" s="143">
        <v>1</v>
      </c>
      <c r="K33" s="143">
        <v>7</v>
      </c>
      <c r="L33" s="143">
        <v>8</v>
      </c>
      <c r="M33" s="153">
        <v>11</v>
      </c>
      <c r="N33" s="143" t="s">
        <v>163</v>
      </c>
      <c r="O33" s="143" t="s">
        <v>163</v>
      </c>
      <c r="P33" s="143" t="s">
        <v>163</v>
      </c>
      <c r="Q33" s="153" t="s">
        <v>163</v>
      </c>
      <c r="R33" s="153" t="s">
        <v>163</v>
      </c>
      <c r="S33" s="143" t="s">
        <v>163</v>
      </c>
      <c r="T33" s="143" t="s">
        <v>163</v>
      </c>
      <c r="U33" s="153" t="s">
        <v>163</v>
      </c>
      <c r="V33" s="158" t="s">
        <v>163</v>
      </c>
    </row>
    <row r="34" spans="1:22" ht="24">
      <c r="A34" s="240"/>
      <c r="B34" s="241"/>
      <c r="C34" s="258"/>
      <c r="D34" s="2" t="s">
        <v>219</v>
      </c>
      <c r="E34" s="343" t="s">
        <v>163</v>
      </c>
      <c r="F34" s="343"/>
      <c r="G34" s="468" t="s">
        <v>163</v>
      </c>
      <c r="H34" s="468"/>
      <c r="I34" s="343" t="s">
        <v>163</v>
      </c>
      <c r="J34" s="343"/>
      <c r="K34" s="343">
        <v>5</v>
      </c>
      <c r="L34" s="343"/>
      <c r="M34" s="343" t="s">
        <v>163</v>
      </c>
      <c r="N34" s="343"/>
      <c r="O34" s="343" t="s">
        <v>163</v>
      </c>
      <c r="P34" s="343"/>
      <c r="Q34" s="468">
        <v>30</v>
      </c>
      <c r="R34" s="468"/>
      <c r="S34" s="343" t="s">
        <v>163</v>
      </c>
      <c r="T34" s="343"/>
      <c r="U34" s="468">
        <v>30</v>
      </c>
      <c r="V34" s="469"/>
    </row>
    <row r="35" spans="1:22" ht="24.75" thickBot="1">
      <c r="A35" s="317"/>
      <c r="B35" s="332"/>
      <c r="C35" s="321"/>
      <c r="D35" s="131" t="s">
        <v>220</v>
      </c>
      <c r="E35" s="326">
        <v>0</v>
      </c>
      <c r="F35" s="327"/>
      <c r="G35" s="327"/>
      <c r="H35" s="327"/>
      <c r="I35" s="327"/>
      <c r="J35" s="327"/>
      <c r="K35" s="327"/>
      <c r="L35" s="327"/>
      <c r="M35" s="327"/>
      <c r="N35" s="327"/>
      <c r="O35" s="327"/>
      <c r="P35" s="327"/>
      <c r="Q35" s="327"/>
      <c r="R35" s="327"/>
      <c r="S35" s="327"/>
      <c r="T35" s="327"/>
      <c r="U35" s="327"/>
      <c r="V35" s="328"/>
    </row>
    <row r="36" spans="1:22" s="7" customFormat="1" ht="12.75">
      <c r="A36" s="246" t="s">
        <v>202</v>
      </c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8"/>
    </row>
    <row r="37" spans="1:22" ht="12.75" customHeight="1">
      <c r="A37" s="276" t="s">
        <v>115</v>
      </c>
      <c r="B37" s="278" t="s">
        <v>116</v>
      </c>
      <c r="C37" s="280" t="s">
        <v>217</v>
      </c>
      <c r="D37" s="147" t="s">
        <v>164</v>
      </c>
      <c r="E37" s="397">
        <v>2007</v>
      </c>
      <c r="F37" s="397"/>
      <c r="G37" s="397">
        <v>2008</v>
      </c>
      <c r="H37" s="397"/>
      <c r="I37" s="397">
        <v>2009</v>
      </c>
      <c r="J37" s="397"/>
      <c r="K37" s="397">
        <v>2010</v>
      </c>
      <c r="L37" s="397"/>
      <c r="M37" s="397">
        <v>2011</v>
      </c>
      <c r="N37" s="397"/>
      <c r="O37" s="397">
        <v>2012</v>
      </c>
      <c r="P37" s="397"/>
      <c r="Q37" s="395">
        <v>2013</v>
      </c>
      <c r="R37" s="395"/>
      <c r="S37" s="397">
        <v>2014</v>
      </c>
      <c r="T37" s="397"/>
      <c r="U37" s="395">
        <v>2015</v>
      </c>
      <c r="V37" s="396"/>
    </row>
    <row r="38" spans="1:22" ht="13.5" thickBot="1">
      <c r="A38" s="277"/>
      <c r="B38" s="279"/>
      <c r="C38" s="281"/>
      <c r="D38" s="139" t="s">
        <v>165</v>
      </c>
      <c r="E38" s="140" t="s">
        <v>166</v>
      </c>
      <c r="F38" s="140" t="s">
        <v>167</v>
      </c>
      <c r="G38" s="140" t="s">
        <v>166</v>
      </c>
      <c r="H38" s="140" t="s">
        <v>167</v>
      </c>
      <c r="I38" s="140" t="s">
        <v>166</v>
      </c>
      <c r="J38" s="140" t="s">
        <v>167</v>
      </c>
      <c r="K38" s="140" t="s">
        <v>166</v>
      </c>
      <c r="L38" s="140" t="s">
        <v>167</v>
      </c>
      <c r="M38" s="141" t="s">
        <v>166</v>
      </c>
      <c r="N38" s="140" t="s">
        <v>167</v>
      </c>
      <c r="O38" s="140" t="s">
        <v>166</v>
      </c>
      <c r="P38" s="140" t="s">
        <v>167</v>
      </c>
      <c r="Q38" s="141" t="s">
        <v>166</v>
      </c>
      <c r="R38" s="141" t="s">
        <v>167</v>
      </c>
      <c r="S38" s="140" t="s">
        <v>166</v>
      </c>
      <c r="T38" s="140" t="s">
        <v>167</v>
      </c>
      <c r="U38" s="141" t="s">
        <v>166</v>
      </c>
      <c r="V38" s="142" t="s">
        <v>167</v>
      </c>
    </row>
    <row r="39" spans="1:22" ht="12.75">
      <c r="A39" s="285"/>
      <c r="B39" s="299" t="s">
        <v>42</v>
      </c>
      <c r="C39" s="300" t="s">
        <v>228</v>
      </c>
      <c r="D39" s="126" t="s">
        <v>168</v>
      </c>
      <c r="E39" s="143">
        <v>0</v>
      </c>
      <c r="F39" s="143">
        <v>0</v>
      </c>
      <c r="G39" s="143">
        <v>0</v>
      </c>
      <c r="H39" s="143">
        <v>0</v>
      </c>
      <c r="I39" s="143">
        <v>0</v>
      </c>
      <c r="J39" s="143">
        <v>0</v>
      </c>
      <c r="K39" s="143">
        <v>0</v>
      </c>
      <c r="L39" s="143">
        <v>0</v>
      </c>
      <c r="M39" s="153">
        <v>0</v>
      </c>
      <c r="N39" s="143" t="s">
        <v>163</v>
      </c>
      <c r="O39" s="143" t="s">
        <v>163</v>
      </c>
      <c r="P39" s="143" t="s">
        <v>163</v>
      </c>
      <c r="Q39" s="153" t="s">
        <v>163</v>
      </c>
      <c r="R39" s="153" t="s">
        <v>163</v>
      </c>
      <c r="S39" s="143" t="s">
        <v>163</v>
      </c>
      <c r="T39" s="143" t="s">
        <v>163</v>
      </c>
      <c r="U39" s="153" t="s">
        <v>163</v>
      </c>
      <c r="V39" s="158" t="s">
        <v>163</v>
      </c>
    </row>
    <row r="40" spans="1:22" ht="24">
      <c r="A40" s="240"/>
      <c r="B40" s="241"/>
      <c r="C40" s="258"/>
      <c r="D40" s="2" t="s">
        <v>219</v>
      </c>
      <c r="E40" s="343" t="s">
        <v>163</v>
      </c>
      <c r="F40" s="343"/>
      <c r="G40" s="468" t="s">
        <v>163</v>
      </c>
      <c r="H40" s="468"/>
      <c r="I40" s="343" t="s">
        <v>163</v>
      </c>
      <c r="J40" s="343"/>
      <c r="K40" s="342">
        <v>200</v>
      </c>
      <c r="L40" s="342"/>
      <c r="M40" s="343" t="s">
        <v>163</v>
      </c>
      <c r="N40" s="343"/>
      <c r="O40" s="343" t="s">
        <v>163</v>
      </c>
      <c r="P40" s="343"/>
      <c r="Q40" s="345">
        <v>1500</v>
      </c>
      <c r="R40" s="345"/>
      <c r="S40" s="343" t="s">
        <v>163</v>
      </c>
      <c r="T40" s="343"/>
      <c r="U40" s="345">
        <v>1600</v>
      </c>
      <c r="V40" s="346"/>
    </row>
    <row r="41" spans="1:22" ht="24.75" thickBot="1">
      <c r="A41" s="317"/>
      <c r="B41" s="332"/>
      <c r="C41" s="321"/>
      <c r="D41" s="131" t="s">
        <v>220</v>
      </c>
      <c r="E41" s="415">
        <v>0</v>
      </c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7"/>
    </row>
    <row r="42" spans="1:22" ht="12.75">
      <c r="A42" s="285"/>
      <c r="B42" s="299" t="s">
        <v>216</v>
      </c>
      <c r="C42" s="300" t="s">
        <v>230</v>
      </c>
      <c r="D42" s="126" t="s">
        <v>168</v>
      </c>
      <c r="E42" s="143">
        <v>0</v>
      </c>
      <c r="F42" s="143">
        <v>0</v>
      </c>
      <c r="G42" s="143">
        <v>0</v>
      </c>
      <c r="H42" s="143">
        <v>0</v>
      </c>
      <c r="I42" s="143">
        <v>0</v>
      </c>
      <c r="J42" s="143">
        <v>0</v>
      </c>
      <c r="K42" s="143">
        <v>0</v>
      </c>
      <c r="L42" s="143">
        <v>0</v>
      </c>
      <c r="M42" s="153">
        <v>0</v>
      </c>
      <c r="N42" s="143" t="s">
        <v>163</v>
      </c>
      <c r="O42" s="143" t="s">
        <v>163</v>
      </c>
      <c r="P42" s="143" t="s">
        <v>163</v>
      </c>
      <c r="Q42" s="153" t="s">
        <v>163</v>
      </c>
      <c r="R42" s="153" t="s">
        <v>163</v>
      </c>
      <c r="S42" s="143" t="s">
        <v>163</v>
      </c>
      <c r="T42" s="143" t="s">
        <v>163</v>
      </c>
      <c r="U42" s="153" t="s">
        <v>163</v>
      </c>
      <c r="V42" s="158" t="s">
        <v>163</v>
      </c>
    </row>
    <row r="43" spans="1:22" ht="24">
      <c r="A43" s="240"/>
      <c r="B43" s="241"/>
      <c r="C43" s="258"/>
      <c r="D43" s="2" t="s">
        <v>219</v>
      </c>
      <c r="E43" s="343" t="s">
        <v>163</v>
      </c>
      <c r="F43" s="343"/>
      <c r="G43" s="468" t="s">
        <v>163</v>
      </c>
      <c r="H43" s="468"/>
      <c r="I43" s="343" t="s">
        <v>163</v>
      </c>
      <c r="J43" s="343"/>
      <c r="K43" s="342">
        <v>5</v>
      </c>
      <c r="L43" s="342"/>
      <c r="M43" s="343" t="s">
        <v>163</v>
      </c>
      <c r="N43" s="343"/>
      <c r="O43" s="343" t="s">
        <v>163</v>
      </c>
      <c r="P43" s="343"/>
      <c r="Q43" s="345">
        <v>30</v>
      </c>
      <c r="R43" s="345"/>
      <c r="S43" s="343" t="s">
        <v>163</v>
      </c>
      <c r="T43" s="343"/>
      <c r="U43" s="345">
        <v>32</v>
      </c>
      <c r="V43" s="346"/>
    </row>
    <row r="44" spans="1:22" ht="36" customHeight="1" thickBot="1">
      <c r="A44" s="317"/>
      <c r="B44" s="332"/>
      <c r="C44" s="321"/>
      <c r="D44" s="131" t="s">
        <v>220</v>
      </c>
      <c r="E44" s="326">
        <v>0</v>
      </c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8"/>
    </row>
    <row r="45" ht="12.75" customHeight="1" hidden="1">
      <c r="A45" s="191"/>
    </row>
    <row r="46" spans="1:22" ht="12.75">
      <c r="A46" s="389" t="s">
        <v>79</v>
      </c>
      <c r="B46" s="299" t="s">
        <v>38</v>
      </c>
      <c r="C46" s="300" t="s">
        <v>230</v>
      </c>
      <c r="D46" s="126" t="s">
        <v>168</v>
      </c>
      <c r="E46" s="143">
        <v>0</v>
      </c>
      <c r="F46" s="143">
        <v>0</v>
      </c>
      <c r="G46" s="143">
        <v>0</v>
      </c>
      <c r="H46" s="143">
        <v>0</v>
      </c>
      <c r="I46" s="143">
        <v>0</v>
      </c>
      <c r="J46" s="143">
        <v>18926</v>
      </c>
      <c r="K46" s="143">
        <v>31389</v>
      </c>
      <c r="L46" s="143">
        <v>6477</v>
      </c>
      <c r="M46" s="153">
        <v>42137</v>
      </c>
      <c r="N46" s="143" t="s">
        <v>163</v>
      </c>
      <c r="O46" s="143" t="s">
        <v>163</v>
      </c>
      <c r="P46" s="143" t="s">
        <v>163</v>
      </c>
      <c r="Q46" s="153" t="s">
        <v>163</v>
      </c>
      <c r="R46" s="153" t="s">
        <v>163</v>
      </c>
      <c r="S46" s="143" t="s">
        <v>163</v>
      </c>
      <c r="T46" s="143" t="s">
        <v>163</v>
      </c>
      <c r="U46" s="153" t="s">
        <v>163</v>
      </c>
      <c r="V46" s="158" t="s">
        <v>163</v>
      </c>
    </row>
    <row r="47" spans="1:22" ht="24">
      <c r="A47" s="390"/>
      <c r="B47" s="241"/>
      <c r="C47" s="258"/>
      <c r="D47" s="2" t="s">
        <v>219</v>
      </c>
      <c r="E47" s="343" t="s">
        <v>163</v>
      </c>
      <c r="F47" s="343"/>
      <c r="G47" s="468" t="s">
        <v>163</v>
      </c>
      <c r="H47" s="468"/>
      <c r="I47" s="343" t="s">
        <v>163</v>
      </c>
      <c r="J47" s="343"/>
      <c r="K47" s="343">
        <v>100000</v>
      </c>
      <c r="L47" s="343"/>
      <c r="M47" s="468" t="s">
        <v>163</v>
      </c>
      <c r="N47" s="468"/>
      <c r="O47" s="468" t="s">
        <v>163</v>
      </c>
      <c r="P47" s="468"/>
      <c r="Q47" s="468">
        <v>500000</v>
      </c>
      <c r="R47" s="468"/>
      <c r="S47" s="468" t="s">
        <v>163</v>
      </c>
      <c r="T47" s="468"/>
      <c r="U47" s="468">
        <v>550000</v>
      </c>
      <c r="V47" s="469"/>
    </row>
    <row r="48" spans="1:22" ht="60.75" customHeight="1" thickBot="1">
      <c r="A48" s="391"/>
      <c r="B48" s="332"/>
      <c r="C48" s="321"/>
      <c r="D48" s="131" t="s">
        <v>220</v>
      </c>
      <c r="E48" s="415">
        <v>0</v>
      </c>
      <c r="F48" s="416"/>
      <c r="G48" s="416"/>
      <c r="H48" s="416"/>
      <c r="I48" s="416"/>
      <c r="J48" s="416"/>
      <c r="K48" s="416"/>
      <c r="L48" s="416"/>
      <c r="M48" s="416"/>
      <c r="N48" s="416"/>
      <c r="O48" s="416"/>
      <c r="P48" s="416"/>
      <c r="Q48" s="416"/>
      <c r="R48" s="416"/>
      <c r="S48" s="416"/>
      <c r="T48" s="416"/>
      <c r="U48" s="416"/>
      <c r="V48" s="417"/>
    </row>
    <row r="49" spans="1:22" ht="12.75">
      <c r="A49" s="285"/>
      <c r="B49" s="299" t="s">
        <v>39</v>
      </c>
      <c r="C49" s="300" t="s">
        <v>265</v>
      </c>
      <c r="D49" s="126" t="s">
        <v>168</v>
      </c>
      <c r="E49" s="143">
        <v>0</v>
      </c>
      <c r="F49" s="143">
        <v>0</v>
      </c>
      <c r="G49" s="143">
        <v>0</v>
      </c>
      <c r="H49" s="143">
        <v>0</v>
      </c>
      <c r="I49" s="143">
        <v>0</v>
      </c>
      <c r="J49" s="143">
        <v>0</v>
      </c>
      <c r="K49" s="143">
        <v>0</v>
      </c>
      <c r="L49" s="143">
        <v>0</v>
      </c>
      <c r="M49" s="153">
        <v>0</v>
      </c>
      <c r="N49" s="143" t="s">
        <v>163</v>
      </c>
      <c r="O49" s="143" t="s">
        <v>163</v>
      </c>
      <c r="P49" s="143" t="s">
        <v>163</v>
      </c>
      <c r="Q49" s="153" t="s">
        <v>163</v>
      </c>
      <c r="R49" s="153" t="s">
        <v>163</v>
      </c>
      <c r="S49" s="143" t="s">
        <v>163</v>
      </c>
      <c r="T49" s="143" t="s">
        <v>163</v>
      </c>
      <c r="U49" s="153" t="s">
        <v>163</v>
      </c>
      <c r="V49" s="158" t="s">
        <v>163</v>
      </c>
    </row>
    <row r="50" spans="1:22" ht="24">
      <c r="A50" s="240"/>
      <c r="B50" s="241"/>
      <c r="C50" s="258"/>
      <c r="D50" s="2" t="s">
        <v>219</v>
      </c>
      <c r="E50" s="343" t="s">
        <v>163</v>
      </c>
      <c r="F50" s="343"/>
      <c r="G50" s="468" t="s">
        <v>163</v>
      </c>
      <c r="H50" s="468"/>
      <c r="I50" s="343" t="s">
        <v>163</v>
      </c>
      <c r="J50" s="343"/>
      <c r="K50" s="343">
        <v>15000000</v>
      </c>
      <c r="L50" s="343"/>
      <c r="M50" s="468" t="s">
        <v>163</v>
      </c>
      <c r="N50" s="468"/>
      <c r="O50" s="468" t="s">
        <v>163</v>
      </c>
      <c r="P50" s="468"/>
      <c r="Q50" s="468">
        <v>80000000</v>
      </c>
      <c r="R50" s="468"/>
      <c r="S50" s="468" t="s">
        <v>163</v>
      </c>
      <c r="T50" s="468"/>
      <c r="U50" s="468">
        <v>82000000</v>
      </c>
      <c r="V50" s="469"/>
    </row>
    <row r="51" spans="1:22" ht="24.75" thickBot="1">
      <c r="A51" s="317"/>
      <c r="B51" s="332"/>
      <c r="C51" s="321"/>
      <c r="D51" s="131" t="s">
        <v>220</v>
      </c>
      <c r="E51" s="415">
        <v>0</v>
      </c>
      <c r="F51" s="416"/>
      <c r="G51" s="416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  <c r="T51" s="416"/>
      <c r="U51" s="416"/>
      <c r="V51" s="417"/>
    </row>
    <row r="52" spans="1:22" ht="12.75">
      <c r="A52" s="285"/>
      <c r="B52" s="299" t="s">
        <v>40</v>
      </c>
      <c r="C52" s="300" t="s">
        <v>230</v>
      </c>
      <c r="D52" s="126" t="s">
        <v>168</v>
      </c>
      <c r="E52" s="143">
        <v>0</v>
      </c>
      <c r="F52" s="143">
        <v>0</v>
      </c>
      <c r="G52" s="143">
        <v>0</v>
      </c>
      <c r="H52" s="143">
        <v>0</v>
      </c>
      <c r="I52" s="143">
        <v>0</v>
      </c>
      <c r="J52" s="143">
        <v>0</v>
      </c>
      <c r="K52" s="143">
        <v>0</v>
      </c>
      <c r="L52" s="143">
        <v>0</v>
      </c>
      <c r="M52" s="153">
        <v>0</v>
      </c>
      <c r="N52" s="143" t="s">
        <v>163</v>
      </c>
      <c r="O52" s="143" t="s">
        <v>163</v>
      </c>
      <c r="P52" s="143" t="s">
        <v>163</v>
      </c>
      <c r="Q52" s="153" t="s">
        <v>163</v>
      </c>
      <c r="R52" s="153" t="s">
        <v>163</v>
      </c>
      <c r="S52" s="143" t="s">
        <v>163</v>
      </c>
      <c r="T52" s="143" t="s">
        <v>163</v>
      </c>
      <c r="U52" s="153" t="s">
        <v>163</v>
      </c>
      <c r="V52" s="158" t="s">
        <v>163</v>
      </c>
    </row>
    <row r="53" spans="1:22" s="7" customFormat="1" ht="24">
      <c r="A53" s="240"/>
      <c r="B53" s="241"/>
      <c r="C53" s="258"/>
      <c r="D53" s="2" t="s">
        <v>219</v>
      </c>
      <c r="E53" s="343" t="s">
        <v>163</v>
      </c>
      <c r="F53" s="343"/>
      <c r="G53" s="468" t="s">
        <v>163</v>
      </c>
      <c r="H53" s="468"/>
      <c r="I53" s="343" t="s">
        <v>163</v>
      </c>
      <c r="J53" s="343"/>
      <c r="K53" s="342">
        <v>8</v>
      </c>
      <c r="L53" s="342"/>
      <c r="M53" s="343" t="s">
        <v>163</v>
      </c>
      <c r="N53" s="343"/>
      <c r="O53" s="343" t="s">
        <v>163</v>
      </c>
      <c r="P53" s="343"/>
      <c r="Q53" s="345">
        <v>40</v>
      </c>
      <c r="R53" s="345"/>
      <c r="S53" s="343" t="s">
        <v>163</v>
      </c>
      <c r="T53" s="343"/>
      <c r="U53" s="345">
        <v>43</v>
      </c>
      <c r="V53" s="346"/>
    </row>
    <row r="54" spans="1:22" s="7" customFormat="1" ht="24.75" thickBot="1">
      <c r="A54" s="317"/>
      <c r="B54" s="332"/>
      <c r="C54" s="321"/>
      <c r="D54" s="131" t="s">
        <v>220</v>
      </c>
      <c r="E54" s="415">
        <v>0</v>
      </c>
      <c r="F54" s="416"/>
      <c r="G54" s="416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6"/>
      <c r="S54" s="416"/>
      <c r="T54" s="416"/>
      <c r="U54" s="416"/>
      <c r="V54" s="417"/>
    </row>
    <row r="55" spans="1:22" ht="12.75">
      <c r="A55" s="285"/>
      <c r="B55" s="299" t="s">
        <v>41</v>
      </c>
      <c r="C55" s="300" t="s">
        <v>228</v>
      </c>
      <c r="D55" s="126" t="s">
        <v>168</v>
      </c>
      <c r="E55" s="143">
        <v>0</v>
      </c>
      <c r="F55" s="143">
        <v>0</v>
      </c>
      <c r="G55" s="143">
        <v>0</v>
      </c>
      <c r="H55" s="143">
        <v>0</v>
      </c>
      <c r="I55" s="143">
        <v>0</v>
      </c>
      <c r="J55" s="143">
        <v>0</v>
      </c>
      <c r="K55" s="143">
        <v>0</v>
      </c>
      <c r="L55" s="143">
        <v>0</v>
      </c>
      <c r="M55" s="153">
        <v>0</v>
      </c>
      <c r="N55" s="143" t="s">
        <v>163</v>
      </c>
      <c r="O55" s="143" t="s">
        <v>163</v>
      </c>
      <c r="P55" s="143" t="s">
        <v>163</v>
      </c>
      <c r="Q55" s="153" t="s">
        <v>163</v>
      </c>
      <c r="R55" s="153" t="s">
        <v>163</v>
      </c>
      <c r="S55" s="143" t="s">
        <v>163</v>
      </c>
      <c r="T55" s="143" t="s">
        <v>163</v>
      </c>
      <c r="U55" s="153" t="s">
        <v>163</v>
      </c>
      <c r="V55" s="158" t="s">
        <v>163</v>
      </c>
    </row>
    <row r="56" spans="1:22" ht="24">
      <c r="A56" s="240"/>
      <c r="B56" s="241"/>
      <c r="C56" s="258"/>
      <c r="D56" s="2" t="s">
        <v>219</v>
      </c>
      <c r="E56" s="239" t="s">
        <v>163</v>
      </c>
      <c r="F56" s="239"/>
      <c r="G56" s="242" t="s">
        <v>163</v>
      </c>
      <c r="H56" s="242"/>
      <c r="I56" s="239" t="s">
        <v>163</v>
      </c>
      <c r="J56" s="239"/>
      <c r="K56" s="239">
        <v>17000</v>
      </c>
      <c r="L56" s="239"/>
      <c r="M56" s="242" t="s">
        <v>163</v>
      </c>
      <c r="N56" s="242"/>
      <c r="O56" s="242" t="s">
        <v>163</v>
      </c>
      <c r="P56" s="242"/>
      <c r="Q56" s="242">
        <v>35900</v>
      </c>
      <c r="R56" s="242"/>
      <c r="S56" s="242" t="s">
        <v>163</v>
      </c>
      <c r="T56" s="242"/>
      <c r="U56" s="242">
        <v>35900</v>
      </c>
      <c r="V56" s="243"/>
    </row>
    <row r="57" spans="1:22" ht="24.75" thickBot="1">
      <c r="A57" s="317"/>
      <c r="B57" s="332"/>
      <c r="C57" s="321"/>
      <c r="D57" s="131" t="s">
        <v>220</v>
      </c>
      <c r="E57" s="326">
        <v>0</v>
      </c>
      <c r="F57" s="327"/>
      <c r="G57" s="327"/>
      <c r="H57" s="327"/>
      <c r="I57" s="327"/>
      <c r="J57" s="327"/>
      <c r="K57" s="327"/>
      <c r="L57" s="327"/>
      <c r="M57" s="327"/>
      <c r="N57" s="327"/>
      <c r="O57" s="327"/>
      <c r="P57" s="327"/>
      <c r="Q57" s="327"/>
      <c r="R57" s="327"/>
      <c r="S57" s="327"/>
      <c r="T57" s="327"/>
      <c r="U57" s="327"/>
      <c r="V57" s="328"/>
    </row>
    <row r="58" spans="1:22" ht="12.75" customHeight="1">
      <c r="A58" s="541" t="s">
        <v>524</v>
      </c>
      <c r="B58" s="541"/>
      <c r="C58" s="541"/>
      <c r="D58" s="541"/>
      <c r="E58" s="541"/>
      <c r="F58" s="541"/>
      <c r="G58" s="541"/>
      <c r="H58" s="541"/>
      <c r="I58" s="541"/>
      <c r="J58" s="541"/>
      <c r="K58" s="541"/>
      <c r="L58" s="541"/>
      <c r="M58" s="541"/>
      <c r="N58" s="541"/>
      <c r="O58" s="541"/>
      <c r="P58" s="541"/>
      <c r="Q58" s="541"/>
      <c r="R58" s="541"/>
      <c r="S58" s="541"/>
      <c r="T58" s="541"/>
      <c r="U58" s="541"/>
      <c r="V58" s="542"/>
    </row>
    <row r="59" spans="1:22" ht="12.75">
      <c r="A59" s="453" t="s">
        <v>198</v>
      </c>
      <c r="B59" s="453"/>
      <c r="C59" s="453"/>
      <c r="D59" s="453"/>
      <c r="E59" s="453"/>
      <c r="F59" s="453"/>
      <c r="G59" s="453"/>
      <c r="H59" s="453"/>
      <c r="I59" s="453"/>
      <c r="J59" s="453"/>
      <c r="K59" s="453"/>
      <c r="L59" s="453"/>
      <c r="M59" s="453"/>
      <c r="N59" s="453"/>
      <c r="O59" s="453"/>
      <c r="P59" s="453"/>
      <c r="Q59" s="453"/>
      <c r="R59" s="453"/>
      <c r="S59" s="453"/>
      <c r="T59" s="453"/>
      <c r="U59" s="453"/>
      <c r="V59" s="537"/>
    </row>
    <row r="60" spans="1:22" s="7" customFormat="1" ht="12" customHeight="1">
      <c r="A60" s="339" t="s">
        <v>114</v>
      </c>
      <c r="B60" s="340"/>
      <c r="C60" s="340"/>
      <c r="D60" s="340"/>
      <c r="E60" s="340"/>
      <c r="F60" s="340"/>
      <c r="G60" s="340"/>
      <c r="H60" s="340"/>
      <c r="I60" s="340"/>
      <c r="J60" s="340"/>
      <c r="K60" s="340"/>
      <c r="L60" s="340"/>
      <c r="M60" s="340"/>
      <c r="N60" s="340"/>
      <c r="O60" s="340"/>
      <c r="P60" s="340"/>
      <c r="Q60" s="340"/>
      <c r="R60" s="340"/>
      <c r="S60" s="340"/>
      <c r="T60" s="340"/>
      <c r="U60" s="340"/>
      <c r="V60" s="341"/>
    </row>
    <row r="61" spans="1:22" ht="14.25" customHeight="1">
      <c r="A61" s="276" t="s">
        <v>115</v>
      </c>
      <c r="B61" s="278" t="s">
        <v>116</v>
      </c>
      <c r="C61" s="280" t="s">
        <v>217</v>
      </c>
      <c r="D61" s="147" t="s">
        <v>164</v>
      </c>
      <c r="E61" s="397">
        <v>2007</v>
      </c>
      <c r="F61" s="397"/>
      <c r="G61" s="397">
        <v>2008</v>
      </c>
      <c r="H61" s="397"/>
      <c r="I61" s="397">
        <v>2009</v>
      </c>
      <c r="J61" s="397"/>
      <c r="K61" s="397">
        <v>2010</v>
      </c>
      <c r="L61" s="397"/>
      <c r="M61" s="397">
        <v>2011</v>
      </c>
      <c r="N61" s="397"/>
      <c r="O61" s="397">
        <v>2012</v>
      </c>
      <c r="P61" s="397"/>
      <c r="Q61" s="395">
        <v>2013</v>
      </c>
      <c r="R61" s="395"/>
      <c r="S61" s="397">
        <v>2014</v>
      </c>
      <c r="T61" s="397"/>
      <c r="U61" s="395">
        <v>2015</v>
      </c>
      <c r="V61" s="396"/>
    </row>
    <row r="62" spans="1:22" ht="13.5" thickBot="1">
      <c r="A62" s="277"/>
      <c r="B62" s="279"/>
      <c r="C62" s="281"/>
      <c r="D62" s="139" t="s">
        <v>165</v>
      </c>
      <c r="E62" s="140" t="s">
        <v>166</v>
      </c>
      <c r="F62" s="140" t="s">
        <v>167</v>
      </c>
      <c r="G62" s="140" t="s">
        <v>166</v>
      </c>
      <c r="H62" s="140" t="s">
        <v>167</v>
      </c>
      <c r="I62" s="140" t="s">
        <v>166</v>
      </c>
      <c r="J62" s="140" t="s">
        <v>167</v>
      </c>
      <c r="K62" s="140" t="s">
        <v>166</v>
      </c>
      <c r="L62" s="140" t="s">
        <v>167</v>
      </c>
      <c r="M62" s="141" t="s">
        <v>166</v>
      </c>
      <c r="N62" s="140" t="s">
        <v>167</v>
      </c>
      <c r="O62" s="140" t="s">
        <v>166</v>
      </c>
      <c r="P62" s="140" t="s">
        <v>167</v>
      </c>
      <c r="Q62" s="141" t="s">
        <v>166</v>
      </c>
      <c r="R62" s="141" t="s">
        <v>167</v>
      </c>
      <c r="S62" s="140" t="s">
        <v>166</v>
      </c>
      <c r="T62" s="140" t="s">
        <v>167</v>
      </c>
      <c r="U62" s="141" t="s">
        <v>166</v>
      </c>
      <c r="V62" s="142" t="s">
        <v>167</v>
      </c>
    </row>
    <row r="63" spans="1:22" ht="12.75">
      <c r="A63" s="285"/>
      <c r="B63" s="299" t="s">
        <v>255</v>
      </c>
      <c r="C63" s="300" t="s">
        <v>230</v>
      </c>
      <c r="D63" s="126" t="s">
        <v>168</v>
      </c>
      <c r="E63" s="143">
        <v>0</v>
      </c>
      <c r="F63" s="143">
        <v>0</v>
      </c>
      <c r="G63" s="143">
        <v>0</v>
      </c>
      <c r="H63" s="143">
        <v>0</v>
      </c>
      <c r="I63" s="143">
        <v>0</v>
      </c>
      <c r="J63" s="143">
        <v>0</v>
      </c>
      <c r="K63" s="143">
        <v>0</v>
      </c>
      <c r="L63" s="143">
        <v>0</v>
      </c>
      <c r="M63" s="153">
        <v>0</v>
      </c>
      <c r="N63" s="143" t="s">
        <v>163</v>
      </c>
      <c r="O63" s="143" t="s">
        <v>163</v>
      </c>
      <c r="P63" s="143" t="s">
        <v>163</v>
      </c>
      <c r="Q63" s="153" t="s">
        <v>163</v>
      </c>
      <c r="R63" s="153" t="s">
        <v>163</v>
      </c>
      <c r="S63" s="143" t="s">
        <v>163</v>
      </c>
      <c r="T63" s="143" t="s">
        <v>163</v>
      </c>
      <c r="U63" s="153" t="s">
        <v>163</v>
      </c>
      <c r="V63" s="158" t="s">
        <v>163</v>
      </c>
    </row>
    <row r="64" spans="1:22" ht="24">
      <c r="A64" s="240"/>
      <c r="B64" s="241"/>
      <c r="C64" s="258"/>
      <c r="D64" s="2" t="s">
        <v>219</v>
      </c>
      <c r="E64" s="343" t="s">
        <v>163</v>
      </c>
      <c r="F64" s="343"/>
      <c r="G64" s="468" t="s">
        <v>163</v>
      </c>
      <c r="H64" s="468"/>
      <c r="I64" s="343" t="s">
        <v>163</v>
      </c>
      <c r="J64" s="343"/>
      <c r="K64" s="540">
        <v>2</v>
      </c>
      <c r="L64" s="540"/>
      <c r="M64" s="343" t="s">
        <v>163</v>
      </c>
      <c r="N64" s="343"/>
      <c r="O64" s="343" t="s">
        <v>163</v>
      </c>
      <c r="P64" s="343"/>
      <c r="Q64" s="538">
        <v>15</v>
      </c>
      <c r="R64" s="538"/>
      <c r="S64" s="343" t="s">
        <v>163</v>
      </c>
      <c r="T64" s="343"/>
      <c r="U64" s="538">
        <v>16</v>
      </c>
      <c r="V64" s="539"/>
    </row>
    <row r="65" spans="1:22" ht="24.75" thickBot="1">
      <c r="A65" s="317"/>
      <c r="B65" s="332"/>
      <c r="C65" s="321"/>
      <c r="D65" s="131" t="s">
        <v>220</v>
      </c>
      <c r="E65" s="415">
        <v>0</v>
      </c>
      <c r="F65" s="416"/>
      <c r="G65" s="416"/>
      <c r="H65" s="416"/>
      <c r="I65" s="416"/>
      <c r="J65" s="416"/>
      <c r="K65" s="416"/>
      <c r="L65" s="416"/>
      <c r="M65" s="416"/>
      <c r="N65" s="416"/>
      <c r="O65" s="416"/>
      <c r="P65" s="416"/>
      <c r="Q65" s="416"/>
      <c r="R65" s="416"/>
      <c r="S65" s="416"/>
      <c r="T65" s="416"/>
      <c r="U65" s="416"/>
      <c r="V65" s="417"/>
    </row>
    <row r="66" spans="1:22" ht="12.75">
      <c r="A66" s="285"/>
      <c r="B66" s="299" t="s">
        <v>256</v>
      </c>
      <c r="C66" s="300" t="s">
        <v>230</v>
      </c>
      <c r="D66" s="126" t="s">
        <v>168</v>
      </c>
      <c r="E66" s="143">
        <v>0</v>
      </c>
      <c r="F66" s="143">
        <v>0</v>
      </c>
      <c r="G66" s="143">
        <v>0</v>
      </c>
      <c r="H66" s="143">
        <v>0</v>
      </c>
      <c r="I66" s="143">
        <v>0</v>
      </c>
      <c r="J66" s="143">
        <v>0</v>
      </c>
      <c r="K66" s="143">
        <v>0</v>
      </c>
      <c r="L66" s="143">
        <v>0</v>
      </c>
      <c r="M66" s="153">
        <v>0</v>
      </c>
      <c r="N66" s="143" t="s">
        <v>163</v>
      </c>
      <c r="O66" s="143" t="s">
        <v>163</v>
      </c>
      <c r="P66" s="143" t="s">
        <v>163</v>
      </c>
      <c r="Q66" s="153" t="s">
        <v>163</v>
      </c>
      <c r="R66" s="153" t="s">
        <v>163</v>
      </c>
      <c r="S66" s="143" t="s">
        <v>163</v>
      </c>
      <c r="T66" s="143" t="s">
        <v>163</v>
      </c>
      <c r="U66" s="153" t="s">
        <v>163</v>
      </c>
      <c r="V66" s="158" t="s">
        <v>163</v>
      </c>
    </row>
    <row r="67" spans="1:22" ht="24">
      <c r="A67" s="240"/>
      <c r="B67" s="241"/>
      <c r="C67" s="258"/>
      <c r="D67" s="2" t="s">
        <v>219</v>
      </c>
      <c r="E67" s="343" t="s">
        <v>163</v>
      </c>
      <c r="F67" s="343"/>
      <c r="G67" s="468" t="s">
        <v>163</v>
      </c>
      <c r="H67" s="468"/>
      <c r="I67" s="343" t="s">
        <v>163</v>
      </c>
      <c r="J67" s="343"/>
      <c r="K67" s="540">
        <v>2</v>
      </c>
      <c r="L67" s="540"/>
      <c r="M67" s="343" t="s">
        <v>163</v>
      </c>
      <c r="N67" s="343"/>
      <c r="O67" s="343" t="s">
        <v>163</v>
      </c>
      <c r="P67" s="343"/>
      <c r="Q67" s="538">
        <v>15</v>
      </c>
      <c r="R67" s="538"/>
      <c r="S67" s="343" t="s">
        <v>163</v>
      </c>
      <c r="T67" s="343"/>
      <c r="U67" s="538">
        <v>16</v>
      </c>
      <c r="V67" s="539"/>
    </row>
    <row r="68" spans="1:22" ht="24.75" thickBot="1">
      <c r="A68" s="317"/>
      <c r="B68" s="332"/>
      <c r="C68" s="321"/>
      <c r="D68" s="131" t="s">
        <v>220</v>
      </c>
      <c r="E68" s="326">
        <v>0</v>
      </c>
      <c r="F68" s="327"/>
      <c r="G68" s="327"/>
      <c r="H68" s="327"/>
      <c r="I68" s="327"/>
      <c r="J68" s="327"/>
      <c r="K68" s="327"/>
      <c r="L68" s="327"/>
      <c r="M68" s="327"/>
      <c r="N68" s="327"/>
      <c r="O68" s="327"/>
      <c r="P68" s="327"/>
      <c r="Q68" s="327"/>
      <c r="R68" s="327"/>
      <c r="S68" s="327"/>
      <c r="T68" s="327"/>
      <c r="U68" s="327"/>
      <c r="V68" s="328"/>
    </row>
    <row r="69" spans="1:22" s="7" customFormat="1" ht="12.75">
      <c r="A69" s="246" t="s">
        <v>202</v>
      </c>
      <c r="B69" s="247"/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7"/>
      <c r="R69" s="247"/>
      <c r="S69" s="247"/>
      <c r="T69" s="247"/>
      <c r="U69" s="247"/>
      <c r="V69" s="248"/>
    </row>
    <row r="70" spans="1:22" ht="12.75">
      <c r="A70" s="276" t="s">
        <v>115</v>
      </c>
      <c r="B70" s="278" t="s">
        <v>116</v>
      </c>
      <c r="C70" s="280" t="s">
        <v>217</v>
      </c>
      <c r="D70" s="147" t="s">
        <v>164</v>
      </c>
      <c r="E70" s="397">
        <v>2007</v>
      </c>
      <c r="F70" s="397"/>
      <c r="G70" s="397">
        <v>2008</v>
      </c>
      <c r="H70" s="397"/>
      <c r="I70" s="397">
        <v>2009</v>
      </c>
      <c r="J70" s="397"/>
      <c r="K70" s="397">
        <v>2010</v>
      </c>
      <c r="L70" s="397"/>
      <c r="M70" s="397">
        <v>2011</v>
      </c>
      <c r="N70" s="397"/>
      <c r="O70" s="397">
        <v>2012</v>
      </c>
      <c r="P70" s="397"/>
      <c r="Q70" s="395">
        <v>2013</v>
      </c>
      <c r="R70" s="395"/>
      <c r="S70" s="397">
        <v>2014</v>
      </c>
      <c r="T70" s="397"/>
      <c r="U70" s="395">
        <v>2015</v>
      </c>
      <c r="V70" s="396"/>
    </row>
    <row r="71" spans="1:22" ht="12.75">
      <c r="A71" s="547"/>
      <c r="B71" s="397"/>
      <c r="C71" s="548"/>
      <c r="D71" s="148" t="s">
        <v>165</v>
      </c>
      <c r="E71" s="149" t="s">
        <v>166</v>
      </c>
      <c r="F71" s="149" t="s">
        <v>167</v>
      </c>
      <c r="G71" s="149" t="s">
        <v>166</v>
      </c>
      <c r="H71" s="149" t="s">
        <v>167</v>
      </c>
      <c r="I71" s="149" t="s">
        <v>166</v>
      </c>
      <c r="J71" s="149" t="s">
        <v>167</v>
      </c>
      <c r="K71" s="149" t="s">
        <v>166</v>
      </c>
      <c r="L71" s="149" t="s">
        <v>167</v>
      </c>
      <c r="M71" s="150" t="s">
        <v>166</v>
      </c>
      <c r="N71" s="149" t="s">
        <v>167</v>
      </c>
      <c r="O71" s="149" t="s">
        <v>166</v>
      </c>
      <c r="P71" s="149" t="s">
        <v>167</v>
      </c>
      <c r="Q71" s="150" t="s">
        <v>166</v>
      </c>
      <c r="R71" s="150" t="s">
        <v>167</v>
      </c>
      <c r="S71" s="149" t="s">
        <v>166</v>
      </c>
      <c r="T71" s="149" t="s">
        <v>167</v>
      </c>
      <c r="U71" s="150" t="s">
        <v>166</v>
      </c>
      <c r="V71" s="151" t="s">
        <v>167</v>
      </c>
    </row>
    <row r="72" spans="1:22" ht="12.75" customHeight="1">
      <c r="A72" s="543"/>
      <c r="B72" s="241" t="s">
        <v>42</v>
      </c>
      <c r="C72" s="264" t="s">
        <v>228</v>
      </c>
      <c r="D72" s="4" t="s">
        <v>168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169">
        <v>0</v>
      </c>
      <c r="N72" s="5" t="s">
        <v>163</v>
      </c>
      <c r="O72" s="5" t="s">
        <v>163</v>
      </c>
      <c r="P72" s="5" t="s">
        <v>163</v>
      </c>
      <c r="Q72" s="6" t="s">
        <v>163</v>
      </c>
      <c r="R72" s="6" t="s">
        <v>163</v>
      </c>
      <c r="S72" s="5" t="s">
        <v>163</v>
      </c>
      <c r="T72" s="5" t="s">
        <v>163</v>
      </c>
      <c r="U72" s="6" t="s">
        <v>163</v>
      </c>
      <c r="V72" s="6" t="s">
        <v>163</v>
      </c>
    </row>
    <row r="73" spans="1:22" ht="24">
      <c r="A73" s="543"/>
      <c r="B73" s="241"/>
      <c r="C73" s="258"/>
      <c r="D73" s="2" t="s">
        <v>219</v>
      </c>
      <c r="E73" s="239" t="s">
        <v>163</v>
      </c>
      <c r="F73" s="239"/>
      <c r="G73" s="242" t="s">
        <v>163</v>
      </c>
      <c r="H73" s="242"/>
      <c r="I73" s="239" t="s">
        <v>163</v>
      </c>
      <c r="J73" s="239"/>
      <c r="K73" s="239">
        <v>200</v>
      </c>
      <c r="L73" s="239"/>
      <c r="M73" s="242" t="s">
        <v>163</v>
      </c>
      <c r="N73" s="242"/>
      <c r="O73" s="242" t="s">
        <v>163</v>
      </c>
      <c r="P73" s="242"/>
      <c r="Q73" s="242">
        <v>1500</v>
      </c>
      <c r="R73" s="242"/>
      <c r="S73" s="242" t="s">
        <v>163</v>
      </c>
      <c r="T73" s="242"/>
      <c r="U73" s="242">
        <v>1600</v>
      </c>
      <c r="V73" s="242"/>
    </row>
    <row r="74" spans="1:22" ht="24">
      <c r="A74" s="543"/>
      <c r="B74" s="241"/>
      <c r="C74" s="259"/>
      <c r="D74" s="2" t="s">
        <v>220</v>
      </c>
      <c r="E74" s="250">
        <v>0</v>
      </c>
      <c r="F74" s="251"/>
      <c r="G74" s="251"/>
      <c r="H74" s="251"/>
      <c r="I74" s="251"/>
      <c r="J74" s="251"/>
      <c r="K74" s="251"/>
      <c r="L74" s="251"/>
      <c r="M74" s="251"/>
      <c r="N74" s="251"/>
      <c r="O74" s="251"/>
      <c r="P74" s="251"/>
      <c r="Q74" s="251"/>
      <c r="R74" s="251"/>
      <c r="S74" s="251"/>
      <c r="T74" s="251"/>
      <c r="U74" s="251"/>
      <c r="V74" s="322"/>
    </row>
    <row r="75" spans="1:22" ht="12.75">
      <c r="A75" s="453" t="s">
        <v>199</v>
      </c>
      <c r="B75" s="453"/>
      <c r="C75" s="453"/>
      <c r="D75" s="453"/>
      <c r="E75" s="453"/>
      <c r="F75" s="453"/>
      <c r="G75" s="453"/>
      <c r="H75" s="453"/>
      <c r="I75" s="453"/>
      <c r="J75" s="453"/>
      <c r="K75" s="453"/>
      <c r="L75" s="453"/>
      <c r="M75" s="453"/>
      <c r="N75" s="453"/>
      <c r="O75" s="453"/>
      <c r="P75" s="453"/>
      <c r="Q75" s="453"/>
      <c r="R75" s="453"/>
      <c r="S75" s="453"/>
      <c r="T75" s="453"/>
      <c r="U75" s="453"/>
      <c r="V75" s="537"/>
    </row>
    <row r="76" spans="1:22" s="7" customFormat="1" ht="12" customHeight="1">
      <c r="A76" s="339" t="s">
        <v>114</v>
      </c>
      <c r="B76" s="340"/>
      <c r="C76" s="340"/>
      <c r="D76" s="340"/>
      <c r="E76" s="340"/>
      <c r="F76" s="340"/>
      <c r="G76" s="340"/>
      <c r="H76" s="340"/>
      <c r="I76" s="340"/>
      <c r="J76" s="340"/>
      <c r="K76" s="340"/>
      <c r="L76" s="340"/>
      <c r="M76" s="340"/>
      <c r="N76" s="340"/>
      <c r="O76" s="340"/>
      <c r="P76" s="340"/>
      <c r="Q76" s="340"/>
      <c r="R76" s="340"/>
      <c r="S76" s="340"/>
      <c r="T76" s="340"/>
      <c r="U76" s="340"/>
      <c r="V76" s="341"/>
    </row>
    <row r="77" spans="1:22" ht="14.25" customHeight="1">
      <c r="A77" s="276" t="s">
        <v>115</v>
      </c>
      <c r="B77" s="278" t="s">
        <v>116</v>
      </c>
      <c r="C77" s="280" t="s">
        <v>217</v>
      </c>
      <c r="D77" s="147" t="s">
        <v>164</v>
      </c>
      <c r="E77" s="397">
        <v>2007</v>
      </c>
      <c r="F77" s="397"/>
      <c r="G77" s="397">
        <v>2008</v>
      </c>
      <c r="H77" s="397"/>
      <c r="I77" s="397">
        <v>2009</v>
      </c>
      <c r="J77" s="397"/>
      <c r="K77" s="397">
        <v>2010</v>
      </c>
      <c r="L77" s="397"/>
      <c r="M77" s="397">
        <v>2011</v>
      </c>
      <c r="N77" s="397"/>
      <c r="O77" s="397">
        <v>2012</v>
      </c>
      <c r="P77" s="397"/>
      <c r="Q77" s="395">
        <v>2013</v>
      </c>
      <c r="R77" s="395"/>
      <c r="S77" s="397">
        <v>2014</v>
      </c>
      <c r="T77" s="397"/>
      <c r="U77" s="395">
        <v>2015</v>
      </c>
      <c r="V77" s="396"/>
    </row>
    <row r="78" spans="1:22" ht="13.5" thickBot="1">
      <c r="A78" s="277"/>
      <c r="B78" s="279"/>
      <c r="C78" s="281"/>
      <c r="D78" s="139" t="s">
        <v>165</v>
      </c>
      <c r="E78" s="140" t="s">
        <v>166</v>
      </c>
      <c r="F78" s="140" t="s">
        <v>167</v>
      </c>
      <c r="G78" s="140" t="s">
        <v>166</v>
      </c>
      <c r="H78" s="140" t="s">
        <v>167</v>
      </c>
      <c r="I78" s="140" t="s">
        <v>166</v>
      </c>
      <c r="J78" s="140" t="s">
        <v>167</v>
      </c>
      <c r="K78" s="140" t="s">
        <v>166</v>
      </c>
      <c r="L78" s="140" t="s">
        <v>167</v>
      </c>
      <c r="M78" s="141" t="s">
        <v>166</v>
      </c>
      <c r="N78" s="140" t="s">
        <v>167</v>
      </c>
      <c r="O78" s="140" t="s">
        <v>166</v>
      </c>
      <c r="P78" s="140" t="s">
        <v>167</v>
      </c>
      <c r="Q78" s="141" t="s">
        <v>166</v>
      </c>
      <c r="R78" s="141" t="s">
        <v>167</v>
      </c>
      <c r="S78" s="140" t="s">
        <v>166</v>
      </c>
      <c r="T78" s="140" t="s">
        <v>167</v>
      </c>
      <c r="U78" s="141" t="s">
        <v>166</v>
      </c>
      <c r="V78" s="142" t="s">
        <v>167</v>
      </c>
    </row>
    <row r="79" spans="1:22" ht="12.75">
      <c r="A79" s="285"/>
      <c r="B79" s="299" t="s">
        <v>257</v>
      </c>
      <c r="C79" s="300" t="s">
        <v>230</v>
      </c>
      <c r="D79" s="126" t="s">
        <v>168</v>
      </c>
      <c r="E79" s="143">
        <v>0</v>
      </c>
      <c r="F79" s="143">
        <v>0</v>
      </c>
      <c r="G79" s="143">
        <v>0</v>
      </c>
      <c r="H79" s="143">
        <v>0</v>
      </c>
      <c r="I79" s="143">
        <v>0</v>
      </c>
      <c r="J79" s="143">
        <v>0</v>
      </c>
      <c r="K79" s="143">
        <v>0</v>
      </c>
      <c r="L79" s="143">
        <v>10</v>
      </c>
      <c r="M79" s="153">
        <v>12</v>
      </c>
      <c r="N79" s="143" t="s">
        <v>163</v>
      </c>
      <c r="O79" s="143" t="s">
        <v>163</v>
      </c>
      <c r="P79" s="143" t="s">
        <v>163</v>
      </c>
      <c r="Q79" s="153" t="s">
        <v>163</v>
      </c>
      <c r="R79" s="153" t="s">
        <v>163</v>
      </c>
      <c r="S79" s="143" t="s">
        <v>163</v>
      </c>
      <c r="T79" s="143" t="s">
        <v>163</v>
      </c>
      <c r="U79" s="153" t="s">
        <v>163</v>
      </c>
      <c r="V79" s="158" t="s">
        <v>163</v>
      </c>
    </row>
    <row r="80" spans="1:22" ht="24">
      <c r="A80" s="240"/>
      <c r="B80" s="241"/>
      <c r="C80" s="258"/>
      <c r="D80" s="2" t="s">
        <v>219</v>
      </c>
      <c r="E80" s="343" t="s">
        <v>163</v>
      </c>
      <c r="F80" s="343"/>
      <c r="G80" s="468" t="s">
        <v>163</v>
      </c>
      <c r="H80" s="468"/>
      <c r="I80" s="343" t="s">
        <v>163</v>
      </c>
      <c r="J80" s="343"/>
      <c r="K80" s="342">
        <v>15</v>
      </c>
      <c r="L80" s="342"/>
      <c r="M80" s="343" t="s">
        <v>163</v>
      </c>
      <c r="N80" s="343"/>
      <c r="O80" s="343" t="s">
        <v>163</v>
      </c>
      <c r="P80" s="343"/>
      <c r="Q80" s="345">
        <v>75</v>
      </c>
      <c r="R80" s="345"/>
      <c r="S80" s="343" t="s">
        <v>163</v>
      </c>
      <c r="T80" s="343"/>
      <c r="U80" s="345">
        <v>80</v>
      </c>
      <c r="V80" s="346"/>
    </row>
    <row r="81" spans="1:22" ht="24.75" thickBot="1">
      <c r="A81" s="317"/>
      <c r="B81" s="332"/>
      <c r="C81" s="321"/>
      <c r="D81" s="131" t="s">
        <v>220</v>
      </c>
      <c r="E81" s="415">
        <v>0</v>
      </c>
      <c r="F81" s="416"/>
      <c r="G81" s="416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  <c r="T81" s="416"/>
      <c r="U81" s="416"/>
      <c r="V81" s="417"/>
    </row>
    <row r="82" spans="1:22" ht="12.75">
      <c r="A82" s="285"/>
      <c r="B82" s="299" t="s">
        <v>258</v>
      </c>
      <c r="C82" s="300" t="s">
        <v>230</v>
      </c>
      <c r="D82" s="126" t="s">
        <v>168</v>
      </c>
      <c r="E82" s="143">
        <v>0</v>
      </c>
      <c r="F82" s="143">
        <v>0</v>
      </c>
      <c r="G82" s="143">
        <v>0</v>
      </c>
      <c r="H82" s="143">
        <v>0</v>
      </c>
      <c r="I82" s="143">
        <v>0</v>
      </c>
      <c r="J82" s="143">
        <v>0</v>
      </c>
      <c r="K82" s="143">
        <v>0</v>
      </c>
      <c r="L82" s="143">
        <v>1</v>
      </c>
      <c r="M82" s="153">
        <v>1</v>
      </c>
      <c r="N82" s="143" t="s">
        <v>163</v>
      </c>
      <c r="O82" s="143" t="s">
        <v>163</v>
      </c>
      <c r="P82" s="143" t="s">
        <v>163</v>
      </c>
      <c r="Q82" s="153" t="s">
        <v>163</v>
      </c>
      <c r="R82" s="153" t="s">
        <v>163</v>
      </c>
      <c r="S82" s="143" t="s">
        <v>163</v>
      </c>
      <c r="T82" s="143" t="s">
        <v>163</v>
      </c>
      <c r="U82" s="153" t="s">
        <v>163</v>
      </c>
      <c r="V82" s="158" t="s">
        <v>163</v>
      </c>
    </row>
    <row r="83" spans="1:22" ht="24">
      <c r="A83" s="240"/>
      <c r="B83" s="241"/>
      <c r="C83" s="258"/>
      <c r="D83" s="2" t="s">
        <v>219</v>
      </c>
      <c r="E83" s="343" t="s">
        <v>163</v>
      </c>
      <c r="F83" s="343"/>
      <c r="G83" s="468" t="s">
        <v>163</v>
      </c>
      <c r="H83" s="468"/>
      <c r="I83" s="343" t="s">
        <v>163</v>
      </c>
      <c r="J83" s="343"/>
      <c r="K83" s="342">
        <v>5</v>
      </c>
      <c r="L83" s="342"/>
      <c r="M83" s="343" t="s">
        <v>163</v>
      </c>
      <c r="N83" s="343"/>
      <c r="O83" s="343" t="s">
        <v>163</v>
      </c>
      <c r="P83" s="343"/>
      <c r="Q83" s="345">
        <v>25</v>
      </c>
      <c r="R83" s="345"/>
      <c r="S83" s="343" t="s">
        <v>163</v>
      </c>
      <c r="T83" s="343"/>
      <c r="U83" s="345">
        <v>27</v>
      </c>
      <c r="V83" s="346"/>
    </row>
    <row r="84" spans="1:22" ht="24.75" thickBot="1">
      <c r="A84" s="317"/>
      <c r="B84" s="332"/>
      <c r="C84" s="321"/>
      <c r="D84" s="131" t="s">
        <v>220</v>
      </c>
      <c r="E84" s="415">
        <v>0</v>
      </c>
      <c r="F84" s="416"/>
      <c r="G84" s="416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  <c r="T84" s="416"/>
      <c r="U84" s="416"/>
      <c r="V84" s="417"/>
    </row>
    <row r="85" spans="1:22" ht="12.75">
      <c r="A85" s="285"/>
      <c r="B85" s="299" t="s">
        <v>259</v>
      </c>
      <c r="C85" s="300" t="s">
        <v>230</v>
      </c>
      <c r="D85" s="126" t="s">
        <v>168</v>
      </c>
      <c r="E85" s="143">
        <v>0</v>
      </c>
      <c r="F85" s="143">
        <v>0</v>
      </c>
      <c r="G85" s="143">
        <v>0</v>
      </c>
      <c r="H85" s="143">
        <v>0</v>
      </c>
      <c r="I85" s="143">
        <v>0</v>
      </c>
      <c r="J85" s="143">
        <v>0</v>
      </c>
      <c r="K85" s="143">
        <v>0</v>
      </c>
      <c r="L85" s="143">
        <v>2</v>
      </c>
      <c r="M85" s="153">
        <v>3</v>
      </c>
      <c r="N85" s="143" t="s">
        <v>163</v>
      </c>
      <c r="O85" s="143" t="s">
        <v>163</v>
      </c>
      <c r="P85" s="143" t="s">
        <v>163</v>
      </c>
      <c r="Q85" s="153" t="s">
        <v>163</v>
      </c>
      <c r="R85" s="153" t="s">
        <v>163</v>
      </c>
      <c r="S85" s="143" t="s">
        <v>163</v>
      </c>
      <c r="T85" s="143" t="s">
        <v>163</v>
      </c>
      <c r="U85" s="153" t="s">
        <v>163</v>
      </c>
      <c r="V85" s="158" t="s">
        <v>163</v>
      </c>
    </row>
    <row r="86" spans="1:22" ht="24">
      <c r="A86" s="240"/>
      <c r="B86" s="241"/>
      <c r="C86" s="258"/>
      <c r="D86" s="2" t="s">
        <v>219</v>
      </c>
      <c r="E86" s="343" t="s">
        <v>163</v>
      </c>
      <c r="F86" s="343"/>
      <c r="G86" s="468" t="s">
        <v>163</v>
      </c>
      <c r="H86" s="468"/>
      <c r="I86" s="343" t="s">
        <v>163</v>
      </c>
      <c r="J86" s="343"/>
      <c r="K86" s="342">
        <v>10</v>
      </c>
      <c r="L86" s="342"/>
      <c r="M86" s="343" t="s">
        <v>163</v>
      </c>
      <c r="N86" s="343"/>
      <c r="O86" s="343" t="s">
        <v>163</v>
      </c>
      <c r="P86" s="343"/>
      <c r="Q86" s="345">
        <v>60</v>
      </c>
      <c r="R86" s="345"/>
      <c r="S86" s="343" t="s">
        <v>163</v>
      </c>
      <c r="T86" s="343"/>
      <c r="U86" s="345">
        <v>65</v>
      </c>
      <c r="V86" s="346"/>
    </row>
    <row r="87" spans="1:22" ht="24.75" thickBot="1">
      <c r="A87" s="317"/>
      <c r="B87" s="332"/>
      <c r="C87" s="321"/>
      <c r="D87" s="131" t="s">
        <v>220</v>
      </c>
      <c r="E87" s="415">
        <v>0</v>
      </c>
      <c r="F87" s="416"/>
      <c r="G87" s="416"/>
      <c r="H87" s="416"/>
      <c r="I87" s="416"/>
      <c r="J87" s="416"/>
      <c r="K87" s="416"/>
      <c r="L87" s="416"/>
      <c r="M87" s="416"/>
      <c r="N87" s="416"/>
      <c r="O87" s="416"/>
      <c r="P87" s="416"/>
      <c r="Q87" s="416"/>
      <c r="R87" s="416"/>
      <c r="S87" s="416"/>
      <c r="T87" s="416"/>
      <c r="U87" s="416"/>
      <c r="V87" s="417"/>
    </row>
    <row r="88" spans="1:22" ht="12.75">
      <c r="A88" s="285"/>
      <c r="B88" s="299" t="s">
        <v>260</v>
      </c>
      <c r="C88" s="300" t="s">
        <v>230</v>
      </c>
      <c r="D88" s="126" t="s">
        <v>168</v>
      </c>
      <c r="E88" s="143">
        <v>0</v>
      </c>
      <c r="F88" s="143">
        <v>0</v>
      </c>
      <c r="G88" s="143">
        <v>0</v>
      </c>
      <c r="H88" s="143">
        <v>0</v>
      </c>
      <c r="I88" s="143">
        <v>0</v>
      </c>
      <c r="J88" s="143">
        <v>0</v>
      </c>
      <c r="K88" s="143">
        <v>0</v>
      </c>
      <c r="L88" s="143">
        <v>4</v>
      </c>
      <c r="M88" s="153">
        <v>5</v>
      </c>
      <c r="N88" s="143" t="s">
        <v>163</v>
      </c>
      <c r="O88" s="143" t="s">
        <v>163</v>
      </c>
      <c r="P88" s="143" t="s">
        <v>163</v>
      </c>
      <c r="Q88" s="153" t="s">
        <v>163</v>
      </c>
      <c r="R88" s="153" t="s">
        <v>163</v>
      </c>
      <c r="S88" s="143" t="s">
        <v>163</v>
      </c>
      <c r="T88" s="143" t="s">
        <v>163</v>
      </c>
      <c r="U88" s="153" t="s">
        <v>163</v>
      </c>
      <c r="V88" s="158" t="s">
        <v>163</v>
      </c>
    </row>
    <row r="89" spans="1:22" ht="24">
      <c r="A89" s="240"/>
      <c r="B89" s="241"/>
      <c r="C89" s="258"/>
      <c r="D89" s="2" t="s">
        <v>219</v>
      </c>
      <c r="E89" s="343" t="s">
        <v>163</v>
      </c>
      <c r="F89" s="343"/>
      <c r="G89" s="468" t="s">
        <v>163</v>
      </c>
      <c r="H89" s="468"/>
      <c r="I89" s="343" t="s">
        <v>163</v>
      </c>
      <c r="J89" s="343"/>
      <c r="K89" s="342">
        <v>3</v>
      </c>
      <c r="L89" s="342"/>
      <c r="M89" s="343" t="s">
        <v>163</v>
      </c>
      <c r="N89" s="343"/>
      <c r="O89" s="343" t="s">
        <v>163</v>
      </c>
      <c r="P89" s="343"/>
      <c r="Q89" s="345">
        <v>15</v>
      </c>
      <c r="R89" s="345"/>
      <c r="S89" s="343" t="s">
        <v>163</v>
      </c>
      <c r="T89" s="343"/>
      <c r="U89" s="345">
        <v>16</v>
      </c>
      <c r="V89" s="346"/>
    </row>
    <row r="90" spans="1:22" ht="24.75" thickBot="1">
      <c r="A90" s="317"/>
      <c r="B90" s="332"/>
      <c r="C90" s="321"/>
      <c r="D90" s="131" t="s">
        <v>220</v>
      </c>
      <c r="E90" s="415">
        <v>0</v>
      </c>
      <c r="F90" s="416"/>
      <c r="G90" s="416"/>
      <c r="H90" s="416"/>
      <c r="I90" s="416"/>
      <c r="J90" s="416"/>
      <c r="K90" s="416"/>
      <c r="L90" s="416"/>
      <c r="M90" s="416"/>
      <c r="N90" s="416"/>
      <c r="O90" s="416"/>
      <c r="P90" s="416"/>
      <c r="Q90" s="416"/>
      <c r="R90" s="416"/>
      <c r="S90" s="416"/>
      <c r="T90" s="416"/>
      <c r="U90" s="416"/>
      <c r="V90" s="417"/>
    </row>
    <row r="91" spans="1:22" ht="12.75">
      <c r="A91" s="285"/>
      <c r="B91" s="299" t="s">
        <v>286</v>
      </c>
      <c r="C91" s="300" t="s">
        <v>230</v>
      </c>
      <c r="D91" s="126" t="s">
        <v>168</v>
      </c>
      <c r="E91" s="143">
        <v>0</v>
      </c>
      <c r="F91" s="143">
        <v>0</v>
      </c>
      <c r="G91" s="143">
        <v>0</v>
      </c>
      <c r="H91" s="143">
        <v>0</v>
      </c>
      <c r="I91" s="143">
        <v>0</v>
      </c>
      <c r="J91" s="143">
        <v>0</v>
      </c>
      <c r="K91" s="143">
        <v>0</v>
      </c>
      <c r="L91" s="143">
        <v>7</v>
      </c>
      <c r="M91" s="153">
        <v>8</v>
      </c>
      <c r="N91" s="143" t="s">
        <v>163</v>
      </c>
      <c r="O91" s="143" t="s">
        <v>163</v>
      </c>
      <c r="P91" s="143" t="s">
        <v>163</v>
      </c>
      <c r="Q91" s="153" t="s">
        <v>163</v>
      </c>
      <c r="R91" s="153" t="s">
        <v>163</v>
      </c>
      <c r="S91" s="143" t="s">
        <v>163</v>
      </c>
      <c r="T91" s="143" t="s">
        <v>163</v>
      </c>
      <c r="U91" s="153" t="s">
        <v>163</v>
      </c>
      <c r="V91" s="158" t="s">
        <v>163</v>
      </c>
    </row>
    <row r="92" spans="1:22" ht="24">
      <c r="A92" s="240"/>
      <c r="B92" s="241"/>
      <c r="C92" s="258"/>
      <c r="D92" s="2" t="s">
        <v>219</v>
      </c>
      <c r="E92" s="239" t="s">
        <v>163</v>
      </c>
      <c r="F92" s="239"/>
      <c r="G92" s="242" t="s">
        <v>163</v>
      </c>
      <c r="H92" s="242"/>
      <c r="I92" s="239" t="s">
        <v>163</v>
      </c>
      <c r="J92" s="239"/>
      <c r="K92" s="307">
        <v>7</v>
      </c>
      <c r="L92" s="307"/>
      <c r="M92" s="239" t="s">
        <v>163</v>
      </c>
      <c r="N92" s="239"/>
      <c r="O92" s="239" t="s">
        <v>163</v>
      </c>
      <c r="P92" s="239"/>
      <c r="Q92" s="306">
        <v>16</v>
      </c>
      <c r="R92" s="306"/>
      <c r="S92" s="239" t="s">
        <v>163</v>
      </c>
      <c r="T92" s="239"/>
      <c r="U92" s="306">
        <v>16</v>
      </c>
      <c r="V92" s="347"/>
    </row>
    <row r="93" spans="1:22" ht="24.75" thickBot="1">
      <c r="A93" s="317"/>
      <c r="B93" s="332"/>
      <c r="C93" s="321"/>
      <c r="D93" s="131" t="s">
        <v>220</v>
      </c>
      <c r="E93" s="326">
        <v>0</v>
      </c>
      <c r="F93" s="327"/>
      <c r="G93" s="327"/>
      <c r="H93" s="327"/>
      <c r="I93" s="327"/>
      <c r="J93" s="327"/>
      <c r="K93" s="327"/>
      <c r="L93" s="327"/>
      <c r="M93" s="327"/>
      <c r="N93" s="327"/>
      <c r="O93" s="327"/>
      <c r="P93" s="327"/>
      <c r="Q93" s="327"/>
      <c r="R93" s="327"/>
      <c r="S93" s="327"/>
      <c r="T93" s="327"/>
      <c r="U93" s="327"/>
      <c r="V93" s="328"/>
    </row>
    <row r="94" spans="1:22" s="7" customFormat="1" ht="12.75">
      <c r="A94" s="246" t="s">
        <v>202</v>
      </c>
      <c r="B94" s="247"/>
      <c r="C94" s="247"/>
      <c r="D94" s="247"/>
      <c r="E94" s="247"/>
      <c r="F94" s="247"/>
      <c r="G94" s="247"/>
      <c r="H94" s="247"/>
      <c r="I94" s="247"/>
      <c r="J94" s="247"/>
      <c r="K94" s="247"/>
      <c r="L94" s="247"/>
      <c r="M94" s="247"/>
      <c r="N94" s="247"/>
      <c r="O94" s="247"/>
      <c r="P94" s="247"/>
      <c r="Q94" s="247"/>
      <c r="R94" s="247"/>
      <c r="S94" s="247"/>
      <c r="T94" s="247"/>
      <c r="U94" s="247"/>
      <c r="V94" s="248"/>
    </row>
    <row r="95" spans="1:22" ht="12.75">
      <c r="A95" s="276" t="s">
        <v>115</v>
      </c>
      <c r="B95" s="278" t="s">
        <v>116</v>
      </c>
      <c r="C95" s="280" t="s">
        <v>217</v>
      </c>
      <c r="D95" s="147" t="s">
        <v>164</v>
      </c>
      <c r="E95" s="397">
        <v>2007</v>
      </c>
      <c r="F95" s="397"/>
      <c r="G95" s="397">
        <v>2008</v>
      </c>
      <c r="H95" s="397"/>
      <c r="I95" s="397">
        <v>2009</v>
      </c>
      <c r="J95" s="397"/>
      <c r="K95" s="397">
        <v>2010</v>
      </c>
      <c r="L95" s="397"/>
      <c r="M95" s="397">
        <v>2011</v>
      </c>
      <c r="N95" s="397"/>
      <c r="O95" s="397">
        <v>2012</v>
      </c>
      <c r="P95" s="397"/>
      <c r="Q95" s="395">
        <v>2013</v>
      </c>
      <c r="R95" s="395"/>
      <c r="S95" s="397">
        <v>2014</v>
      </c>
      <c r="T95" s="397"/>
      <c r="U95" s="395">
        <v>2015</v>
      </c>
      <c r="V95" s="396"/>
    </row>
    <row r="96" spans="1:22" ht="13.5" thickBot="1">
      <c r="A96" s="277"/>
      <c r="B96" s="279"/>
      <c r="C96" s="281"/>
      <c r="D96" s="139" t="s">
        <v>165</v>
      </c>
      <c r="E96" s="140" t="s">
        <v>166</v>
      </c>
      <c r="F96" s="140" t="s">
        <v>167</v>
      </c>
      <c r="G96" s="140" t="s">
        <v>166</v>
      </c>
      <c r="H96" s="140" t="s">
        <v>167</v>
      </c>
      <c r="I96" s="140" t="s">
        <v>166</v>
      </c>
      <c r="J96" s="140" t="s">
        <v>167</v>
      </c>
      <c r="K96" s="140" t="s">
        <v>166</v>
      </c>
      <c r="L96" s="140" t="s">
        <v>167</v>
      </c>
      <c r="M96" s="141" t="s">
        <v>166</v>
      </c>
      <c r="N96" s="140" t="s">
        <v>167</v>
      </c>
      <c r="O96" s="140" t="s">
        <v>166</v>
      </c>
      <c r="P96" s="140" t="s">
        <v>167</v>
      </c>
      <c r="Q96" s="141" t="s">
        <v>166</v>
      </c>
      <c r="R96" s="141" t="s">
        <v>167</v>
      </c>
      <c r="S96" s="140" t="s">
        <v>166</v>
      </c>
      <c r="T96" s="140" t="s">
        <v>167</v>
      </c>
      <c r="U96" s="141" t="s">
        <v>166</v>
      </c>
      <c r="V96" s="142" t="s">
        <v>167</v>
      </c>
    </row>
    <row r="97" spans="1:22" ht="12.75">
      <c r="A97" s="285"/>
      <c r="B97" s="299" t="s">
        <v>203</v>
      </c>
      <c r="C97" s="300" t="s">
        <v>230</v>
      </c>
      <c r="D97" s="126" t="s">
        <v>168</v>
      </c>
      <c r="E97" s="143">
        <v>0</v>
      </c>
      <c r="F97" s="143">
        <v>0</v>
      </c>
      <c r="G97" s="143">
        <v>0</v>
      </c>
      <c r="H97" s="143">
        <v>0</v>
      </c>
      <c r="I97" s="143">
        <v>0</v>
      </c>
      <c r="J97" s="143">
        <v>0</v>
      </c>
      <c r="K97" s="143">
        <v>0</v>
      </c>
      <c r="L97" s="143">
        <v>0</v>
      </c>
      <c r="M97" s="153">
        <v>0</v>
      </c>
      <c r="N97" s="143" t="s">
        <v>163</v>
      </c>
      <c r="O97" s="143" t="s">
        <v>163</v>
      </c>
      <c r="P97" s="143" t="s">
        <v>163</v>
      </c>
      <c r="Q97" s="153" t="s">
        <v>163</v>
      </c>
      <c r="R97" s="153" t="s">
        <v>163</v>
      </c>
      <c r="S97" s="143" t="s">
        <v>163</v>
      </c>
      <c r="T97" s="143" t="s">
        <v>163</v>
      </c>
      <c r="U97" s="153" t="s">
        <v>163</v>
      </c>
      <c r="V97" s="158" t="s">
        <v>163</v>
      </c>
    </row>
    <row r="98" spans="1:22" ht="24">
      <c r="A98" s="240"/>
      <c r="B98" s="241"/>
      <c r="C98" s="258"/>
      <c r="D98" s="2" t="s">
        <v>219</v>
      </c>
      <c r="E98" s="343" t="s">
        <v>163</v>
      </c>
      <c r="F98" s="343"/>
      <c r="G98" s="468" t="s">
        <v>163</v>
      </c>
      <c r="H98" s="468"/>
      <c r="I98" s="343" t="s">
        <v>163</v>
      </c>
      <c r="J98" s="343"/>
      <c r="K98" s="342">
        <v>5</v>
      </c>
      <c r="L98" s="342"/>
      <c r="M98" s="343" t="s">
        <v>163</v>
      </c>
      <c r="N98" s="343"/>
      <c r="O98" s="343" t="s">
        <v>163</v>
      </c>
      <c r="P98" s="343"/>
      <c r="Q98" s="345">
        <v>30</v>
      </c>
      <c r="R98" s="345"/>
      <c r="S98" s="343" t="s">
        <v>163</v>
      </c>
      <c r="T98" s="343"/>
      <c r="U98" s="345">
        <v>32</v>
      </c>
      <c r="V98" s="346"/>
    </row>
    <row r="99" spans="1:22" ht="36.75" customHeight="1" thickBot="1">
      <c r="A99" s="317"/>
      <c r="B99" s="332"/>
      <c r="C99" s="321"/>
      <c r="D99" s="131" t="s">
        <v>220</v>
      </c>
      <c r="E99" s="415">
        <v>0</v>
      </c>
      <c r="F99" s="416"/>
      <c r="G99" s="416"/>
      <c r="H99" s="416"/>
      <c r="I99" s="416"/>
      <c r="J99" s="416"/>
      <c r="K99" s="416"/>
      <c r="L99" s="416"/>
      <c r="M99" s="416"/>
      <c r="N99" s="416"/>
      <c r="O99" s="416"/>
      <c r="P99" s="416"/>
      <c r="Q99" s="416"/>
      <c r="R99" s="416"/>
      <c r="S99" s="416"/>
      <c r="T99" s="416"/>
      <c r="U99" s="416"/>
      <c r="V99" s="417"/>
    </row>
    <row r="100" spans="1:22" ht="12.75">
      <c r="A100" s="285"/>
      <c r="B100" s="299" t="s">
        <v>8</v>
      </c>
      <c r="C100" s="300" t="s">
        <v>230</v>
      </c>
      <c r="D100" s="126" t="s">
        <v>168</v>
      </c>
      <c r="E100" s="143">
        <v>0</v>
      </c>
      <c r="F100" s="143">
        <v>0</v>
      </c>
      <c r="G100" s="143">
        <v>0</v>
      </c>
      <c r="H100" s="143">
        <v>0</v>
      </c>
      <c r="I100" s="143">
        <v>0</v>
      </c>
      <c r="J100" s="143">
        <v>0</v>
      </c>
      <c r="K100" s="143">
        <v>0</v>
      </c>
      <c r="L100" s="143">
        <v>0</v>
      </c>
      <c r="M100" s="153">
        <v>0</v>
      </c>
      <c r="N100" s="143" t="s">
        <v>163</v>
      </c>
      <c r="O100" s="143" t="s">
        <v>163</v>
      </c>
      <c r="P100" s="143" t="s">
        <v>163</v>
      </c>
      <c r="Q100" s="153" t="s">
        <v>163</v>
      </c>
      <c r="R100" s="153" t="s">
        <v>163</v>
      </c>
      <c r="S100" s="143" t="s">
        <v>163</v>
      </c>
      <c r="T100" s="143" t="s">
        <v>163</v>
      </c>
      <c r="U100" s="153" t="s">
        <v>163</v>
      </c>
      <c r="V100" s="158" t="s">
        <v>163</v>
      </c>
    </row>
    <row r="101" spans="1:22" ht="24">
      <c r="A101" s="240"/>
      <c r="B101" s="241"/>
      <c r="C101" s="258"/>
      <c r="D101" s="2" t="s">
        <v>219</v>
      </c>
      <c r="E101" s="343" t="s">
        <v>163</v>
      </c>
      <c r="F101" s="343"/>
      <c r="G101" s="468" t="s">
        <v>163</v>
      </c>
      <c r="H101" s="468"/>
      <c r="I101" s="343" t="s">
        <v>163</v>
      </c>
      <c r="J101" s="343"/>
      <c r="K101" s="342">
        <v>8</v>
      </c>
      <c r="L101" s="342"/>
      <c r="M101" s="343" t="s">
        <v>163</v>
      </c>
      <c r="N101" s="343"/>
      <c r="O101" s="343" t="s">
        <v>163</v>
      </c>
      <c r="P101" s="343"/>
      <c r="Q101" s="345">
        <v>40</v>
      </c>
      <c r="R101" s="345"/>
      <c r="S101" s="343" t="s">
        <v>163</v>
      </c>
      <c r="T101" s="343"/>
      <c r="U101" s="345">
        <v>43</v>
      </c>
      <c r="V101" s="346"/>
    </row>
    <row r="102" spans="1:22" ht="24.75" thickBot="1">
      <c r="A102" s="317"/>
      <c r="B102" s="332"/>
      <c r="C102" s="321"/>
      <c r="D102" s="131" t="s">
        <v>220</v>
      </c>
      <c r="E102" s="415">
        <v>0</v>
      </c>
      <c r="F102" s="416"/>
      <c r="G102" s="416"/>
      <c r="H102" s="416"/>
      <c r="I102" s="416"/>
      <c r="J102" s="416"/>
      <c r="K102" s="416"/>
      <c r="L102" s="416"/>
      <c r="M102" s="416"/>
      <c r="N102" s="416"/>
      <c r="O102" s="416"/>
      <c r="P102" s="416"/>
      <c r="Q102" s="416"/>
      <c r="R102" s="416"/>
      <c r="S102" s="416"/>
      <c r="T102" s="416"/>
      <c r="U102" s="416"/>
      <c r="V102" s="417"/>
    </row>
    <row r="103" spans="1:22" ht="12.75">
      <c r="A103" s="285"/>
      <c r="B103" s="299" t="s">
        <v>9</v>
      </c>
      <c r="C103" s="300" t="s">
        <v>228</v>
      </c>
      <c r="D103" s="126" t="s">
        <v>168</v>
      </c>
      <c r="E103" s="143">
        <v>0</v>
      </c>
      <c r="F103" s="143">
        <v>0</v>
      </c>
      <c r="G103" s="143">
        <v>0</v>
      </c>
      <c r="H103" s="143">
        <v>0</v>
      </c>
      <c r="I103" s="143">
        <v>0</v>
      </c>
      <c r="J103" s="143">
        <v>0</v>
      </c>
      <c r="K103" s="143">
        <v>0</v>
      </c>
      <c r="L103" s="143">
        <v>0</v>
      </c>
      <c r="M103" s="153">
        <v>0</v>
      </c>
      <c r="N103" s="143" t="s">
        <v>163</v>
      </c>
      <c r="O103" s="143" t="s">
        <v>163</v>
      </c>
      <c r="P103" s="143" t="s">
        <v>163</v>
      </c>
      <c r="Q103" s="153" t="s">
        <v>163</v>
      </c>
      <c r="R103" s="153" t="s">
        <v>163</v>
      </c>
      <c r="S103" s="143" t="s">
        <v>163</v>
      </c>
      <c r="T103" s="143" t="s">
        <v>163</v>
      </c>
      <c r="U103" s="153" t="s">
        <v>163</v>
      </c>
      <c r="V103" s="158" t="s">
        <v>163</v>
      </c>
    </row>
    <row r="104" spans="1:22" ht="24">
      <c r="A104" s="240"/>
      <c r="B104" s="241"/>
      <c r="C104" s="258"/>
      <c r="D104" s="2" t="s">
        <v>219</v>
      </c>
      <c r="E104" s="343" t="s">
        <v>163</v>
      </c>
      <c r="F104" s="343"/>
      <c r="G104" s="468" t="s">
        <v>163</v>
      </c>
      <c r="H104" s="468"/>
      <c r="I104" s="343" t="s">
        <v>163</v>
      </c>
      <c r="J104" s="343"/>
      <c r="K104" s="343">
        <v>17000</v>
      </c>
      <c r="L104" s="343"/>
      <c r="M104" s="468" t="s">
        <v>163</v>
      </c>
      <c r="N104" s="468"/>
      <c r="O104" s="468" t="s">
        <v>163</v>
      </c>
      <c r="P104" s="468"/>
      <c r="Q104" s="468">
        <v>35900</v>
      </c>
      <c r="R104" s="468"/>
      <c r="S104" s="468" t="s">
        <v>163</v>
      </c>
      <c r="T104" s="468"/>
      <c r="U104" s="468">
        <v>35900</v>
      </c>
      <c r="V104" s="469"/>
    </row>
    <row r="105" spans="1:22" ht="24.75" thickBot="1">
      <c r="A105" s="317"/>
      <c r="B105" s="332"/>
      <c r="C105" s="321"/>
      <c r="D105" s="131" t="s">
        <v>220</v>
      </c>
      <c r="E105" s="326">
        <v>0</v>
      </c>
      <c r="F105" s="327"/>
      <c r="G105" s="327"/>
      <c r="H105" s="327"/>
      <c r="I105" s="327"/>
      <c r="J105" s="327"/>
      <c r="K105" s="327"/>
      <c r="L105" s="327"/>
      <c r="M105" s="327"/>
      <c r="N105" s="327"/>
      <c r="O105" s="327"/>
      <c r="P105" s="327"/>
      <c r="Q105" s="327"/>
      <c r="R105" s="327"/>
      <c r="S105" s="327"/>
      <c r="T105" s="327"/>
      <c r="U105" s="327"/>
      <c r="V105" s="328"/>
    </row>
    <row r="106" spans="1:22" ht="12.75">
      <c r="A106" s="453" t="s">
        <v>200</v>
      </c>
      <c r="B106" s="453"/>
      <c r="C106" s="453"/>
      <c r="D106" s="453"/>
      <c r="E106" s="453"/>
      <c r="F106" s="453"/>
      <c r="G106" s="453"/>
      <c r="H106" s="453"/>
      <c r="I106" s="453"/>
      <c r="J106" s="453"/>
      <c r="K106" s="453"/>
      <c r="L106" s="453"/>
      <c r="M106" s="453"/>
      <c r="N106" s="453"/>
      <c r="O106" s="453"/>
      <c r="P106" s="453"/>
      <c r="Q106" s="453"/>
      <c r="R106" s="453"/>
      <c r="S106" s="453"/>
      <c r="T106" s="453"/>
      <c r="U106" s="453"/>
      <c r="V106" s="537"/>
    </row>
    <row r="107" spans="1:22" s="7" customFormat="1" ht="12" customHeight="1">
      <c r="A107" s="339" t="s">
        <v>114</v>
      </c>
      <c r="B107" s="340"/>
      <c r="C107" s="340"/>
      <c r="D107" s="340"/>
      <c r="E107" s="340"/>
      <c r="F107" s="340"/>
      <c r="G107" s="340"/>
      <c r="H107" s="340"/>
      <c r="I107" s="340"/>
      <c r="J107" s="340"/>
      <c r="K107" s="340"/>
      <c r="L107" s="340"/>
      <c r="M107" s="340"/>
      <c r="N107" s="340"/>
      <c r="O107" s="340"/>
      <c r="P107" s="340"/>
      <c r="Q107" s="340"/>
      <c r="R107" s="340"/>
      <c r="S107" s="340"/>
      <c r="T107" s="340"/>
      <c r="U107" s="340"/>
      <c r="V107" s="341"/>
    </row>
    <row r="108" spans="1:22" ht="14.25" customHeight="1">
      <c r="A108" s="276" t="s">
        <v>115</v>
      </c>
      <c r="B108" s="278" t="s">
        <v>116</v>
      </c>
      <c r="C108" s="280" t="s">
        <v>217</v>
      </c>
      <c r="D108" s="147" t="s">
        <v>164</v>
      </c>
      <c r="E108" s="397">
        <v>2007</v>
      </c>
      <c r="F108" s="397"/>
      <c r="G108" s="397">
        <v>2008</v>
      </c>
      <c r="H108" s="397"/>
      <c r="I108" s="397">
        <v>2009</v>
      </c>
      <c r="J108" s="397"/>
      <c r="K108" s="397">
        <v>2010</v>
      </c>
      <c r="L108" s="397"/>
      <c r="M108" s="397">
        <v>2011</v>
      </c>
      <c r="N108" s="397"/>
      <c r="O108" s="397">
        <v>2012</v>
      </c>
      <c r="P108" s="397"/>
      <c r="Q108" s="395">
        <v>2013</v>
      </c>
      <c r="R108" s="395"/>
      <c r="S108" s="397">
        <v>2014</v>
      </c>
      <c r="T108" s="397"/>
      <c r="U108" s="395">
        <v>2015</v>
      </c>
      <c r="V108" s="396"/>
    </row>
    <row r="109" spans="1:22" ht="13.5" thickBot="1">
      <c r="A109" s="277"/>
      <c r="B109" s="279"/>
      <c r="C109" s="281"/>
      <c r="D109" s="139" t="s">
        <v>165</v>
      </c>
      <c r="E109" s="140" t="s">
        <v>166</v>
      </c>
      <c r="F109" s="140" t="s">
        <v>167</v>
      </c>
      <c r="G109" s="140" t="s">
        <v>166</v>
      </c>
      <c r="H109" s="140" t="s">
        <v>167</v>
      </c>
      <c r="I109" s="140" t="s">
        <v>166</v>
      </c>
      <c r="J109" s="140" t="s">
        <v>167</v>
      </c>
      <c r="K109" s="140" t="s">
        <v>166</v>
      </c>
      <c r="L109" s="140" t="s">
        <v>167</v>
      </c>
      <c r="M109" s="141" t="s">
        <v>166</v>
      </c>
      <c r="N109" s="140" t="s">
        <v>167</v>
      </c>
      <c r="O109" s="140" t="s">
        <v>166</v>
      </c>
      <c r="P109" s="140" t="s">
        <v>167</v>
      </c>
      <c r="Q109" s="141" t="s">
        <v>166</v>
      </c>
      <c r="R109" s="141" t="s">
        <v>167</v>
      </c>
      <c r="S109" s="140" t="s">
        <v>166</v>
      </c>
      <c r="T109" s="140" t="s">
        <v>167</v>
      </c>
      <c r="U109" s="141" t="s">
        <v>166</v>
      </c>
      <c r="V109" s="142" t="s">
        <v>167</v>
      </c>
    </row>
    <row r="110" spans="1:22" ht="12.75">
      <c r="A110" s="285"/>
      <c r="B110" s="299" t="s">
        <v>261</v>
      </c>
      <c r="C110" s="300" t="s">
        <v>230</v>
      </c>
      <c r="D110" s="126" t="s">
        <v>168</v>
      </c>
      <c r="E110" s="143">
        <v>0</v>
      </c>
      <c r="F110" s="143">
        <v>0</v>
      </c>
      <c r="G110" s="143">
        <v>0</v>
      </c>
      <c r="H110" s="143">
        <v>0</v>
      </c>
      <c r="I110" s="143">
        <v>0</v>
      </c>
      <c r="J110" s="143">
        <v>3</v>
      </c>
      <c r="K110" s="143">
        <v>8</v>
      </c>
      <c r="L110" s="143">
        <v>19</v>
      </c>
      <c r="M110" s="153">
        <v>32</v>
      </c>
      <c r="N110" s="143" t="s">
        <v>163</v>
      </c>
      <c r="O110" s="143" t="s">
        <v>163</v>
      </c>
      <c r="P110" s="143" t="s">
        <v>163</v>
      </c>
      <c r="Q110" s="153" t="s">
        <v>163</v>
      </c>
      <c r="R110" s="153" t="s">
        <v>163</v>
      </c>
      <c r="S110" s="143" t="s">
        <v>163</v>
      </c>
      <c r="T110" s="143" t="s">
        <v>163</v>
      </c>
      <c r="U110" s="153" t="s">
        <v>163</v>
      </c>
      <c r="V110" s="158" t="s">
        <v>163</v>
      </c>
    </row>
    <row r="111" spans="1:22" ht="24">
      <c r="A111" s="240"/>
      <c r="B111" s="241"/>
      <c r="C111" s="258"/>
      <c r="D111" s="2" t="s">
        <v>219</v>
      </c>
      <c r="E111" s="343" t="s">
        <v>163</v>
      </c>
      <c r="F111" s="343"/>
      <c r="G111" s="468" t="s">
        <v>163</v>
      </c>
      <c r="H111" s="468"/>
      <c r="I111" s="343" t="s">
        <v>163</v>
      </c>
      <c r="J111" s="343"/>
      <c r="K111" s="342">
        <v>10</v>
      </c>
      <c r="L111" s="342"/>
      <c r="M111" s="343" t="s">
        <v>163</v>
      </c>
      <c r="N111" s="343"/>
      <c r="O111" s="343" t="s">
        <v>163</v>
      </c>
      <c r="P111" s="343"/>
      <c r="Q111" s="345">
        <v>57</v>
      </c>
      <c r="R111" s="345"/>
      <c r="S111" s="343" t="s">
        <v>163</v>
      </c>
      <c r="T111" s="343"/>
      <c r="U111" s="345">
        <v>60</v>
      </c>
      <c r="V111" s="346"/>
    </row>
    <row r="112" spans="1:22" ht="24.75" thickBot="1">
      <c r="A112" s="317"/>
      <c r="B112" s="332"/>
      <c r="C112" s="321"/>
      <c r="D112" s="131" t="s">
        <v>220</v>
      </c>
      <c r="E112" s="415">
        <v>0</v>
      </c>
      <c r="F112" s="416"/>
      <c r="G112" s="416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  <c r="T112" s="416"/>
      <c r="U112" s="416"/>
      <c r="V112" s="417"/>
    </row>
    <row r="113" spans="1:22" ht="12.75">
      <c r="A113" s="389" t="s">
        <v>80</v>
      </c>
      <c r="B113" s="299" t="s">
        <v>81</v>
      </c>
      <c r="C113" s="300" t="s">
        <v>230</v>
      </c>
      <c r="D113" s="126" t="s">
        <v>168</v>
      </c>
      <c r="E113" s="143">
        <v>0</v>
      </c>
      <c r="F113" s="143">
        <v>0</v>
      </c>
      <c r="G113" s="143">
        <v>0</v>
      </c>
      <c r="H113" s="143">
        <v>0</v>
      </c>
      <c r="I113" s="143">
        <v>0</v>
      </c>
      <c r="J113" s="143">
        <v>0</v>
      </c>
      <c r="K113" s="143">
        <v>1</v>
      </c>
      <c r="L113" s="143" t="s">
        <v>77</v>
      </c>
      <c r="M113" s="153">
        <v>2</v>
      </c>
      <c r="N113" s="143" t="s">
        <v>163</v>
      </c>
      <c r="O113" s="143" t="s">
        <v>163</v>
      </c>
      <c r="P113" s="143" t="s">
        <v>163</v>
      </c>
      <c r="Q113" s="153" t="s">
        <v>163</v>
      </c>
      <c r="R113" s="153" t="s">
        <v>163</v>
      </c>
      <c r="S113" s="143" t="s">
        <v>163</v>
      </c>
      <c r="T113" s="143" t="s">
        <v>163</v>
      </c>
      <c r="U113" s="153" t="s">
        <v>163</v>
      </c>
      <c r="V113" s="158" t="s">
        <v>163</v>
      </c>
    </row>
    <row r="114" spans="1:22" ht="24">
      <c r="A114" s="390"/>
      <c r="B114" s="241"/>
      <c r="C114" s="258"/>
      <c r="D114" s="2" t="s">
        <v>219</v>
      </c>
      <c r="E114" s="343" t="s">
        <v>163</v>
      </c>
      <c r="F114" s="343"/>
      <c r="G114" s="468" t="s">
        <v>163</v>
      </c>
      <c r="H114" s="468"/>
      <c r="I114" s="343" t="s">
        <v>163</v>
      </c>
      <c r="J114" s="343"/>
      <c r="K114" s="342">
        <v>2</v>
      </c>
      <c r="L114" s="342"/>
      <c r="M114" s="343" t="s">
        <v>163</v>
      </c>
      <c r="N114" s="343"/>
      <c r="O114" s="343" t="s">
        <v>163</v>
      </c>
      <c r="P114" s="343"/>
      <c r="Q114" s="345">
        <v>10</v>
      </c>
      <c r="R114" s="345"/>
      <c r="S114" s="343" t="s">
        <v>163</v>
      </c>
      <c r="T114" s="343"/>
      <c r="U114" s="345">
        <v>10</v>
      </c>
      <c r="V114" s="346"/>
    </row>
    <row r="115" spans="1:22" ht="24.75" thickBot="1">
      <c r="A115" s="391"/>
      <c r="B115" s="332"/>
      <c r="C115" s="321"/>
      <c r="D115" s="131" t="s">
        <v>220</v>
      </c>
      <c r="E115" s="415">
        <v>0</v>
      </c>
      <c r="F115" s="416"/>
      <c r="G115" s="416"/>
      <c r="H115" s="416"/>
      <c r="I115" s="416"/>
      <c r="J115" s="416"/>
      <c r="K115" s="416"/>
      <c r="L115" s="416"/>
      <c r="M115" s="416"/>
      <c r="N115" s="416"/>
      <c r="O115" s="416"/>
      <c r="P115" s="416"/>
      <c r="Q115" s="416"/>
      <c r="R115" s="416"/>
      <c r="S115" s="416"/>
      <c r="T115" s="416"/>
      <c r="U115" s="416"/>
      <c r="V115" s="417"/>
    </row>
    <row r="116" spans="1:22" ht="12.75">
      <c r="A116" s="285"/>
      <c r="B116" s="299" t="s">
        <v>262</v>
      </c>
      <c r="C116" s="300" t="s">
        <v>230</v>
      </c>
      <c r="D116" s="126" t="s">
        <v>168</v>
      </c>
      <c r="E116" s="143">
        <v>0</v>
      </c>
      <c r="F116" s="143">
        <v>0</v>
      </c>
      <c r="G116" s="143">
        <v>0</v>
      </c>
      <c r="H116" s="143">
        <v>0</v>
      </c>
      <c r="I116" s="143">
        <v>0</v>
      </c>
      <c r="J116" s="143">
        <v>1</v>
      </c>
      <c r="K116" s="143">
        <v>7</v>
      </c>
      <c r="L116" s="143">
        <v>8</v>
      </c>
      <c r="M116" s="153">
        <v>11</v>
      </c>
      <c r="N116" s="143" t="s">
        <v>163</v>
      </c>
      <c r="O116" s="143" t="s">
        <v>163</v>
      </c>
      <c r="P116" s="143" t="s">
        <v>163</v>
      </c>
      <c r="Q116" s="153" t="s">
        <v>163</v>
      </c>
      <c r="R116" s="153" t="s">
        <v>163</v>
      </c>
      <c r="S116" s="143" t="s">
        <v>163</v>
      </c>
      <c r="T116" s="143" t="s">
        <v>163</v>
      </c>
      <c r="U116" s="153" t="s">
        <v>163</v>
      </c>
      <c r="V116" s="158" t="s">
        <v>163</v>
      </c>
    </row>
    <row r="117" spans="1:22" ht="24">
      <c r="A117" s="240"/>
      <c r="B117" s="241"/>
      <c r="C117" s="258"/>
      <c r="D117" s="2" t="s">
        <v>219</v>
      </c>
      <c r="E117" s="343" t="s">
        <v>163</v>
      </c>
      <c r="F117" s="343"/>
      <c r="G117" s="468" t="s">
        <v>163</v>
      </c>
      <c r="H117" s="468"/>
      <c r="I117" s="343" t="s">
        <v>163</v>
      </c>
      <c r="J117" s="343"/>
      <c r="K117" s="342">
        <v>5</v>
      </c>
      <c r="L117" s="342"/>
      <c r="M117" s="343" t="s">
        <v>163</v>
      </c>
      <c r="N117" s="343"/>
      <c r="O117" s="343" t="s">
        <v>163</v>
      </c>
      <c r="P117" s="343"/>
      <c r="Q117" s="345">
        <v>30</v>
      </c>
      <c r="R117" s="345"/>
      <c r="S117" s="343" t="s">
        <v>163</v>
      </c>
      <c r="T117" s="343"/>
      <c r="U117" s="345">
        <v>30</v>
      </c>
      <c r="V117" s="346"/>
    </row>
    <row r="118" spans="1:22" ht="24.75" thickBot="1">
      <c r="A118" s="317"/>
      <c r="B118" s="332"/>
      <c r="C118" s="321"/>
      <c r="D118" s="131" t="s">
        <v>220</v>
      </c>
      <c r="E118" s="326">
        <v>0</v>
      </c>
      <c r="F118" s="327"/>
      <c r="G118" s="327"/>
      <c r="H118" s="327"/>
      <c r="I118" s="327"/>
      <c r="J118" s="327"/>
      <c r="K118" s="327"/>
      <c r="L118" s="327"/>
      <c r="M118" s="327"/>
      <c r="N118" s="327"/>
      <c r="O118" s="327"/>
      <c r="P118" s="327"/>
      <c r="Q118" s="327"/>
      <c r="R118" s="327"/>
      <c r="S118" s="327"/>
      <c r="T118" s="327"/>
      <c r="U118" s="327"/>
      <c r="V118" s="328"/>
    </row>
    <row r="119" spans="1:22" s="7" customFormat="1" ht="12.75">
      <c r="A119" s="246" t="s">
        <v>202</v>
      </c>
      <c r="B119" s="247"/>
      <c r="C119" s="247"/>
      <c r="D119" s="247"/>
      <c r="E119" s="247"/>
      <c r="F119" s="247"/>
      <c r="G119" s="247"/>
      <c r="H119" s="247"/>
      <c r="I119" s="247"/>
      <c r="J119" s="247"/>
      <c r="K119" s="247"/>
      <c r="L119" s="247"/>
      <c r="M119" s="247"/>
      <c r="N119" s="247"/>
      <c r="O119" s="247"/>
      <c r="P119" s="247"/>
      <c r="Q119" s="247"/>
      <c r="R119" s="247"/>
      <c r="S119" s="247"/>
      <c r="T119" s="247"/>
      <c r="U119" s="247"/>
      <c r="V119" s="248"/>
    </row>
    <row r="120" spans="1:22" ht="12.75">
      <c r="A120" s="276" t="s">
        <v>115</v>
      </c>
      <c r="B120" s="278" t="s">
        <v>116</v>
      </c>
      <c r="C120" s="280" t="s">
        <v>217</v>
      </c>
      <c r="D120" s="147" t="s">
        <v>164</v>
      </c>
      <c r="E120" s="397">
        <v>2007</v>
      </c>
      <c r="F120" s="397"/>
      <c r="G120" s="397">
        <v>2008</v>
      </c>
      <c r="H120" s="397"/>
      <c r="I120" s="397">
        <v>2009</v>
      </c>
      <c r="J120" s="397"/>
      <c r="K120" s="397">
        <v>2010</v>
      </c>
      <c r="L120" s="397"/>
      <c r="M120" s="397">
        <v>2011</v>
      </c>
      <c r="N120" s="397"/>
      <c r="O120" s="397">
        <v>2012</v>
      </c>
      <c r="P120" s="397"/>
      <c r="Q120" s="395">
        <v>2013</v>
      </c>
      <c r="R120" s="395"/>
      <c r="S120" s="397">
        <v>2014</v>
      </c>
      <c r="T120" s="397"/>
      <c r="U120" s="395">
        <v>2015</v>
      </c>
      <c r="V120" s="396"/>
    </row>
    <row r="121" spans="1:22" ht="13.5" thickBot="1">
      <c r="A121" s="277"/>
      <c r="B121" s="279"/>
      <c r="C121" s="281"/>
      <c r="D121" s="139" t="s">
        <v>165</v>
      </c>
      <c r="E121" s="140" t="s">
        <v>166</v>
      </c>
      <c r="F121" s="140" t="s">
        <v>167</v>
      </c>
      <c r="G121" s="140" t="s">
        <v>166</v>
      </c>
      <c r="H121" s="140" t="s">
        <v>167</v>
      </c>
      <c r="I121" s="140" t="s">
        <v>166</v>
      </c>
      <c r="J121" s="140" t="s">
        <v>167</v>
      </c>
      <c r="K121" s="140" t="s">
        <v>166</v>
      </c>
      <c r="L121" s="140" t="s">
        <v>167</v>
      </c>
      <c r="M121" s="141" t="s">
        <v>166</v>
      </c>
      <c r="N121" s="140" t="s">
        <v>167</v>
      </c>
      <c r="O121" s="140" t="s">
        <v>166</v>
      </c>
      <c r="P121" s="140" t="s">
        <v>167</v>
      </c>
      <c r="Q121" s="141" t="s">
        <v>166</v>
      </c>
      <c r="R121" s="141" t="s">
        <v>167</v>
      </c>
      <c r="S121" s="140" t="s">
        <v>166</v>
      </c>
      <c r="T121" s="140" t="s">
        <v>167</v>
      </c>
      <c r="U121" s="141" t="s">
        <v>166</v>
      </c>
      <c r="V121" s="142" t="s">
        <v>167</v>
      </c>
    </row>
    <row r="122" spans="1:22" ht="12.75">
      <c r="A122" s="389" t="s">
        <v>82</v>
      </c>
      <c r="B122" s="299" t="s">
        <v>44</v>
      </c>
      <c r="C122" s="300" t="s">
        <v>230</v>
      </c>
      <c r="D122" s="126" t="s">
        <v>168</v>
      </c>
      <c r="E122" s="143">
        <v>0</v>
      </c>
      <c r="F122" s="143">
        <v>0</v>
      </c>
      <c r="G122" s="143">
        <v>0</v>
      </c>
      <c r="H122" s="143">
        <v>0</v>
      </c>
      <c r="I122" s="143">
        <v>0</v>
      </c>
      <c r="J122" s="143">
        <v>18926</v>
      </c>
      <c r="K122" s="143">
        <v>31389</v>
      </c>
      <c r="L122" s="143">
        <v>6477</v>
      </c>
      <c r="M122" s="153">
        <v>42137</v>
      </c>
      <c r="N122" s="143" t="s">
        <v>163</v>
      </c>
      <c r="O122" s="143" t="s">
        <v>163</v>
      </c>
      <c r="P122" s="143" t="s">
        <v>163</v>
      </c>
      <c r="Q122" s="153" t="s">
        <v>163</v>
      </c>
      <c r="R122" s="153" t="s">
        <v>163</v>
      </c>
      <c r="S122" s="143" t="s">
        <v>163</v>
      </c>
      <c r="T122" s="143" t="s">
        <v>163</v>
      </c>
      <c r="U122" s="153" t="s">
        <v>163</v>
      </c>
      <c r="V122" s="158" t="s">
        <v>163</v>
      </c>
    </row>
    <row r="123" spans="1:22" ht="24">
      <c r="A123" s="390"/>
      <c r="B123" s="241"/>
      <c r="C123" s="258"/>
      <c r="D123" s="2" t="s">
        <v>219</v>
      </c>
      <c r="E123" s="343" t="s">
        <v>163</v>
      </c>
      <c r="F123" s="343"/>
      <c r="G123" s="468" t="s">
        <v>163</v>
      </c>
      <c r="H123" s="468"/>
      <c r="I123" s="343" t="s">
        <v>163</v>
      </c>
      <c r="J123" s="343"/>
      <c r="K123" s="343">
        <v>100000</v>
      </c>
      <c r="L123" s="343"/>
      <c r="M123" s="468" t="s">
        <v>163</v>
      </c>
      <c r="N123" s="468"/>
      <c r="O123" s="468" t="s">
        <v>163</v>
      </c>
      <c r="P123" s="468"/>
      <c r="Q123" s="468">
        <v>500000</v>
      </c>
      <c r="R123" s="468"/>
      <c r="S123" s="468" t="s">
        <v>163</v>
      </c>
      <c r="T123" s="468"/>
      <c r="U123" s="468">
        <v>550000</v>
      </c>
      <c r="V123" s="469"/>
    </row>
    <row r="124" spans="1:22" ht="51" customHeight="1" thickBot="1">
      <c r="A124" s="391"/>
      <c r="B124" s="332"/>
      <c r="C124" s="321"/>
      <c r="D124" s="131" t="s">
        <v>220</v>
      </c>
      <c r="E124" s="415">
        <v>0</v>
      </c>
      <c r="F124" s="416"/>
      <c r="G124" s="416"/>
      <c r="H124" s="416"/>
      <c r="I124" s="416"/>
      <c r="J124" s="416"/>
      <c r="K124" s="416"/>
      <c r="L124" s="416"/>
      <c r="M124" s="416"/>
      <c r="N124" s="416"/>
      <c r="O124" s="416"/>
      <c r="P124" s="416"/>
      <c r="Q124" s="416"/>
      <c r="R124" s="416"/>
      <c r="S124" s="416"/>
      <c r="T124" s="416"/>
      <c r="U124" s="416"/>
      <c r="V124" s="417"/>
    </row>
    <row r="125" spans="1:22" ht="12.75">
      <c r="A125" s="285"/>
      <c r="B125" s="299" t="s">
        <v>83</v>
      </c>
      <c r="C125" s="300" t="s">
        <v>265</v>
      </c>
      <c r="D125" s="126" t="s">
        <v>168</v>
      </c>
      <c r="E125" s="143">
        <v>0</v>
      </c>
      <c r="F125" s="143">
        <v>0</v>
      </c>
      <c r="G125" s="143">
        <v>0</v>
      </c>
      <c r="H125" s="143">
        <v>0</v>
      </c>
      <c r="I125" s="143">
        <v>0</v>
      </c>
      <c r="J125" s="143">
        <v>0</v>
      </c>
      <c r="K125" s="143">
        <v>0</v>
      </c>
      <c r="L125" s="143">
        <v>0</v>
      </c>
      <c r="M125" s="153">
        <v>0</v>
      </c>
      <c r="N125" s="143" t="s">
        <v>163</v>
      </c>
      <c r="O125" s="143" t="s">
        <v>163</v>
      </c>
      <c r="P125" s="143" t="s">
        <v>163</v>
      </c>
      <c r="Q125" s="153" t="s">
        <v>163</v>
      </c>
      <c r="R125" s="153" t="s">
        <v>163</v>
      </c>
      <c r="S125" s="143" t="s">
        <v>163</v>
      </c>
      <c r="T125" s="143" t="s">
        <v>163</v>
      </c>
      <c r="U125" s="153" t="s">
        <v>163</v>
      </c>
      <c r="V125" s="158" t="s">
        <v>163</v>
      </c>
    </row>
    <row r="126" spans="1:22" ht="24">
      <c r="A126" s="240"/>
      <c r="B126" s="241"/>
      <c r="C126" s="258"/>
      <c r="D126" s="2" t="s">
        <v>219</v>
      </c>
      <c r="E126" s="239" t="s">
        <v>163</v>
      </c>
      <c r="F126" s="239"/>
      <c r="G126" s="242" t="s">
        <v>163</v>
      </c>
      <c r="H126" s="242"/>
      <c r="I126" s="239" t="s">
        <v>163</v>
      </c>
      <c r="J126" s="239"/>
      <c r="K126" s="239">
        <v>15000000</v>
      </c>
      <c r="L126" s="239"/>
      <c r="M126" s="239" t="s">
        <v>163</v>
      </c>
      <c r="N126" s="239"/>
      <c r="O126" s="239" t="s">
        <v>163</v>
      </c>
      <c r="P126" s="239"/>
      <c r="Q126" s="242">
        <v>80000000</v>
      </c>
      <c r="R126" s="242"/>
      <c r="S126" s="239" t="s">
        <v>163</v>
      </c>
      <c r="T126" s="239"/>
      <c r="U126" s="242">
        <v>82000000</v>
      </c>
      <c r="V126" s="243"/>
    </row>
    <row r="127" spans="1:22" ht="24.75" thickBot="1">
      <c r="A127" s="317"/>
      <c r="B127" s="332"/>
      <c r="C127" s="321"/>
      <c r="D127" s="131" t="s">
        <v>220</v>
      </c>
      <c r="E127" s="326">
        <v>0</v>
      </c>
      <c r="F127" s="327"/>
      <c r="G127" s="327"/>
      <c r="H127" s="327"/>
      <c r="I127" s="327"/>
      <c r="J127" s="327"/>
      <c r="K127" s="327"/>
      <c r="L127" s="327"/>
      <c r="M127" s="327"/>
      <c r="N127" s="327"/>
      <c r="O127" s="327"/>
      <c r="P127" s="327"/>
      <c r="Q127" s="327"/>
      <c r="R127" s="327"/>
      <c r="S127" s="327"/>
      <c r="T127" s="327"/>
      <c r="U127" s="327"/>
      <c r="V127" s="328"/>
    </row>
    <row r="128" spans="1:22" ht="12.75">
      <c r="A128" s="453" t="s">
        <v>201</v>
      </c>
      <c r="B128" s="453"/>
      <c r="C128" s="453"/>
      <c r="D128" s="453"/>
      <c r="E128" s="453"/>
      <c r="F128" s="453"/>
      <c r="G128" s="453"/>
      <c r="H128" s="453"/>
      <c r="I128" s="453"/>
      <c r="J128" s="453"/>
      <c r="K128" s="453"/>
      <c r="L128" s="453"/>
      <c r="M128" s="453"/>
      <c r="N128" s="453"/>
      <c r="O128" s="453"/>
      <c r="P128" s="453"/>
      <c r="Q128" s="453"/>
      <c r="R128" s="453"/>
      <c r="S128" s="453"/>
      <c r="T128" s="453"/>
      <c r="U128" s="453"/>
      <c r="V128" s="537"/>
    </row>
    <row r="129" spans="1:22" s="7" customFormat="1" ht="12" customHeight="1">
      <c r="A129" s="339" t="s">
        <v>114</v>
      </c>
      <c r="B129" s="340"/>
      <c r="C129" s="340"/>
      <c r="D129" s="340"/>
      <c r="E129" s="340"/>
      <c r="F129" s="340"/>
      <c r="G129" s="340"/>
      <c r="H129" s="340"/>
      <c r="I129" s="340"/>
      <c r="J129" s="340"/>
      <c r="K129" s="340"/>
      <c r="L129" s="340"/>
      <c r="M129" s="340"/>
      <c r="N129" s="340"/>
      <c r="O129" s="340"/>
      <c r="P129" s="340"/>
      <c r="Q129" s="340"/>
      <c r="R129" s="340"/>
      <c r="S129" s="340"/>
      <c r="T129" s="340"/>
      <c r="U129" s="340"/>
      <c r="V129" s="341"/>
    </row>
    <row r="130" spans="1:22" ht="14.25" customHeight="1">
      <c r="A130" s="276" t="s">
        <v>115</v>
      </c>
      <c r="B130" s="278" t="s">
        <v>116</v>
      </c>
      <c r="C130" s="280" t="s">
        <v>217</v>
      </c>
      <c r="D130" s="147" t="s">
        <v>164</v>
      </c>
      <c r="E130" s="397">
        <v>2007</v>
      </c>
      <c r="F130" s="397"/>
      <c r="G130" s="397">
        <v>2008</v>
      </c>
      <c r="H130" s="397"/>
      <c r="I130" s="397">
        <v>2009</v>
      </c>
      <c r="J130" s="397"/>
      <c r="K130" s="397">
        <v>2010</v>
      </c>
      <c r="L130" s="397"/>
      <c r="M130" s="397">
        <v>2011</v>
      </c>
      <c r="N130" s="397"/>
      <c r="O130" s="397">
        <v>2012</v>
      </c>
      <c r="P130" s="397"/>
      <c r="Q130" s="395">
        <v>2013</v>
      </c>
      <c r="R130" s="395"/>
      <c r="S130" s="397">
        <v>2014</v>
      </c>
      <c r="T130" s="397"/>
      <c r="U130" s="395">
        <v>2015</v>
      </c>
      <c r="V130" s="396"/>
    </row>
    <row r="131" spans="1:22" ht="13.5" thickBot="1">
      <c r="A131" s="277"/>
      <c r="B131" s="279"/>
      <c r="C131" s="281"/>
      <c r="D131" s="139" t="s">
        <v>165</v>
      </c>
      <c r="E131" s="140" t="s">
        <v>166</v>
      </c>
      <c r="F131" s="140" t="s">
        <v>167</v>
      </c>
      <c r="G131" s="140" t="s">
        <v>166</v>
      </c>
      <c r="H131" s="140" t="s">
        <v>167</v>
      </c>
      <c r="I131" s="140" t="s">
        <v>166</v>
      </c>
      <c r="J131" s="140" t="s">
        <v>167</v>
      </c>
      <c r="K131" s="140" t="s">
        <v>166</v>
      </c>
      <c r="L131" s="140" t="s">
        <v>167</v>
      </c>
      <c r="M131" s="141" t="s">
        <v>166</v>
      </c>
      <c r="N131" s="140" t="s">
        <v>167</v>
      </c>
      <c r="O131" s="140" t="s">
        <v>166</v>
      </c>
      <c r="P131" s="140" t="s">
        <v>167</v>
      </c>
      <c r="Q131" s="141" t="s">
        <v>166</v>
      </c>
      <c r="R131" s="141" t="s">
        <v>167</v>
      </c>
      <c r="S131" s="140" t="s">
        <v>166</v>
      </c>
      <c r="T131" s="140" t="s">
        <v>167</v>
      </c>
      <c r="U131" s="141" t="s">
        <v>166</v>
      </c>
      <c r="V131" s="142" t="s">
        <v>167</v>
      </c>
    </row>
    <row r="132" spans="1:22" ht="12.75">
      <c r="A132" s="285"/>
      <c r="B132" s="299" t="s">
        <v>263</v>
      </c>
      <c r="C132" s="300" t="s">
        <v>230</v>
      </c>
      <c r="D132" s="126" t="s">
        <v>168</v>
      </c>
      <c r="E132" s="143">
        <v>0</v>
      </c>
      <c r="F132" s="143">
        <v>0</v>
      </c>
      <c r="G132" s="143">
        <v>0</v>
      </c>
      <c r="H132" s="143">
        <v>0</v>
      </c>
      <c r="I132" s="143">
        <v>0</v>
      </c>
      <c r="J132" s="143">
        <v>0</v>
      </c>
      <c r="K132" s="143">
        <v>0</v>
      </c>
      <c r="L132" s="143">
        <v>0</v>
      </c>
      <c r="M132" s="153">
        <v>3</v>
      </c>
      <c r="N132" s="143" t="s">
        <v>163</v>
      </c>
      <c r="O132" s="143" t="s">
        <v>163</v>
      </c>
      <c r="P132" s="143" t="s">
        <v>163</v>
      </c>
      <c r="Q132" s="153" t="s">
        <v>163</v>
      </c>
      <c r="R132" s="153" t="s">
        <v>163</v>
      </c>
      <c r="S132" s="143" t="s">
        <v>163</v>
      </c>
      <c r="T132" s="143" t="s">
        <v>163</v>
      </c>
      <c r="U132" s="153" t="s">
        <v>163</v>
      </c>
      <c r="V132" s="158" t="s">
        <v>163</v>
      </c>
    </row>
    <row r="133" spans="1:22" ht="24">
      <c r="A133" s="240"/>
      <c r="B133" s="241"/>
      <c r="C133" s="258"/>
      <c r="D133" s="2" t="s">
        <v>219</v>
      </c>
      <c r="E133" s="343" t="s">
        <v>163</v>
      </c>
      <c r="F133" s="343"/>
      <c r="G133" s="468" t="s">
        <v>163</v>
      </c>
      <c r="H133" s="468"/>
      <c r="I133" s="343" t="s">
        <v>163</v>
      </c>
      <c r="J133" s="343"/>
      <c r="K133" s="342">
        <v>3</v>
      </c>
      <c r="L133" s="342"/>
      <c r="M133" s="343" t="s">
        <v>163</v>
      </c>
      <c r="N133" s="343"/>
      <c r="O133" s="343" t="s">
        <v>163</v>
      </c>
      <c r="P133" s="343"/>
      <c r="Q133" s="345">
        <v>8</v>
      </c>
      <c r="R133" s="345"/>
      <c r="S133" s="343" t="s">
        <v>163</v>
      </c>
      <c r="T133" s="343"/>
      <c r="U133" s="345">
        <v>8</v>
      </c>
      <c r="V133" s="346"/>
    </row>
    <row r="134" spans="1:22" ht="24.75" thickBot="1">
      <c r="A134" s="317"/>
      <c r="B134" s="332"/>
      <c r="C134" s="321"/>
      <c r="D134" s="131" t="s">
        <v>220</v>
      </c>
      <c r="E134" s="415">
        <v>0</v>
      </c>
      <c r="F134" s="416"/>
      <c r="G134" s="416"/>
      <c r="H134" s="416"/>
      <c r="I134" s="416"/>
      <c r="J134" s="416"/>
      <c r="K134" s="416"/>
      <c r="L134" s="416"/>
      <c r="M134" s="416"/>
      <c r="N134" s="416"/>
      <c r="O134" s="416"/>
      <c r="P134" s="416"/>
      <c r="Q134" s="416"/>
      <c r="R134" s="416"/>
      <c r="S134" s="416"/>
      <c r="T134" s="416"/>
      <c r="U134" s="416"/>
      <c r="V134" s="417"/>
    </row>
    <row r="135" spans="1:22" ht="12.75">
      <c r="A135" s="285"/>
      <c r="B135" s="299" t="s">
        <v>264</v>
      </c>
      <c r="C135" s="300" t="s">
        <v>230</v>
      </c>
      <c r="D135" s="126" t="s">
        <v>168</v>
      </c>
      <c r="E135" s="143">
        <v>0</v>
      </c>
      <c r="F135" s="143">
        <v>0</v>
      </c>
      <c r="G135" s="143">
        <v>0</v>
      </c>
      <c r="H135" s="143">
        <v>0</v>
      </c>
      <c r="I135" s="143">
        <v>0</v>
      </c>
      <c r="J135" s="143">
        <v>0</v>
      </c>
      <c r="K135" s="143">
        <v>0</v>
      </c>
      <c r="L135" s="143">
        <v>0</v>
      </c>
      <c r="M135" s="153">
        <v>3</v>
      </c>
      <c r="N135" s="143" t="s">
        <v>163</v>
      </c>
      <c r="O135" s="143" t="s">
        <v>163</v>
      </c>
      <c r="P135" s="143" t="s">
        <v>163</v>
      </c>
      <c r="Q135" s="153" t="s">
        <v>163</v>
      </c>
      <c r="R135" s="153" t="s">
        <v>163</v>
      </c>
      <c r="S135" s="143" t="s">
        <v>163</v>
      </c>
      <c r="T135" s="143" t="s">
        <v>163</v>
      </c>
      <c r="U135" s="153" t="s">
        <v>163</v>
      </c>
      <c r="V135" s="158" t="s">
        <v>163</v>
      </c>
    </row>
    <row r="136" spans="1:22" ht="24">
      <c r="A136" s="240"/>
      <c r="B136" s="241"/>
      <c r="C136" s="258"/>
      <c r="D136" s="2" t="s">
        <v>219</v>
      </c>
      <c r="E136" s="343" t="s">
        <v>163</v>
      </c>
      <c r="F136" s="343"/>
      <c r="G136" s="468" t="s">
        <v>163</v>
      </c>
      <c r="H136" s="468"/>
      <c r="I136" s="343" t="s">
        <v>163</v>
      </c>
      <c r="J136" s="343"/>
      <c r="K136" s="342">
        <v>2</v>
      </c>
      <c r="L136" s="342"/>
      <c r="M136" s="343" t="s">
        <v>163</v>
      </c>
      <c r="N136" s="343"/>
      <c r="O136" s="343" t="s">
        <v>163</v>
      </c>
      <c r="P136" s="343"/>
      <c r="Q136" s="345">
        <v>5</v>
      </c>
      <c r="R136" s="345"/>
      <c r="S136" s="343" t="s">
        <v>163</v>
      </c>
      <c r="T136" s="343"/>
      <c r="U136" s="345">
        <v>5</v>
      </c>
      <c r="V136" s="346"/>
    </row>
    <row r="137" spans="1:22" ht="24.75" thickBot="1">
      <c r="A137" s="317"/>
      <c r="B137" s="332"/>
      <c r="C137" s="321"/>
      <c r="D137" s="131" t="s">
        <v>220</v>
      </c>
      <c r="E137" s="326">
        <v>0</v>
      </c>
      <c r="F137" s="327"/>
      <c r="G137" s="327"/>
      <c r="H137" s="327"/>
      <c r="I137" s="327"/>
      <c r="J137" s="327"/>
      <c r="K137" s="327"/>
      <c r="L137" s="327"/>
      <c r="M137" s="327"/>
      <c r="N137" s="327"/>
      <c r="O137" s="327"/>
      <c r="P137" s="327"/>
      <c r="Q137" s="327"/>
      <c r="R137" s="327"/>
      <c r="S137" s="327"/>
      <c r="T137" s="327"/>
      <c r="U137" s="327"/>
      <c r="V137" s="328"/>
    </row>
    <row r="138" spans="1:22" ht="22.5" customHeight="1" thickBot="1">
      <c r="A138" s="549" t="s">
        <v>169</v>
      </c>
      <c r="B138" s="550"/>
      <c r="C138" s="550"/>
      <c r="D138" s="503" t="s">
        <v>84</v>
      </c>
      <c r="E138" s="504"/>
      <c r="F138" s="504"/>
      <c r="G138" s="504"/>
      <c r="H138" s="504"/>
      <c r="I138" s="504"/>
      <c r="J138" s="504"/>
      <c r="K138" s="504"/>
      <c r="L138" s="504"/>
      <c r="M138" s="504"/>
      <c r="N138" s="504"/>
      <c r="O138" s="504"/>
      <c r="P138" s="504"/>
      <c r="Q138" s="504"/>
      <c r="R138" s="504"/>
      <c r="S138" s="504"/>
      <c r="T138" s="504"/>
      <c r="U138" s="504"/>
      <c r="V138" s="505"/>
    </row>
  </sheetData>
  <sheetProtection/>
  <mergeCells count="554">
    <mergeCell ref="E133:F133"/>
    <mergeCell ref="G133:H133"/>
    <mergeCell ref="I133:J133"/>
    <mergeCell ref="A138:C138"/>
    <mergeCell ref="D138:V138"/>
    <mergeCell ref="Q136:R136"/>
    <mergeCell ref="S136:T136"/>
    <mergeCell ref="U136:V136"/>
    <mergeCell ref="E137:V137"/>
    <mergeCell ref="G136:H136"/>
    <mergeCell ref="I136:J136"/>
    <mergeCell ref="K136:L136"/>
    <mergeCell ref="M136:N136"/>
    <mergeCell ref="M126:N126"/>
    <mergeCell ref="O126:P126"/>
    <mergeCell ref="O130:P130"/>
    <mergeCell ref="Q126:R126"/>
    <mergeCell ref="A128:V128"/>
    <mergeCell ref="A135:A137"/>
    <mergeCell ref="B135:B137"/>
    <mergeCell ref="C135:C137"/>
    <mergeCell ref="E136:F136"/>
    <mergeCell ref="O136:P136"/>
    <mergeCell ref="U130:V130"/>
    <mergeCell ref="S126:T126"/>
    <mergeCell ref="Q130:R130"/>
    <mergeCell ref="S130:T130"/>
    <mergeCell ref="O123:P123"/>
    <mergeCell ref="Q123:R123"/>
    <mergeCell ref="S123:T123"/>
    <mergeCell ref="A129:V129"/>
    <mergeCell ref="A130:A131"/>
    <mergeCell ref="B130:B131"/>
    <mergeCell ref="C130:C131"/>
    <mergeCell ref="U123:V123"/>
    <mergeCell ref="E124:V124"/>
    <mergeCell ref="C125:C127"/>
    <mergeCell ref="E126:F126"/>
    <mergeCell ref="G126:H126"/>
    <mergeCell ref="I126:J126"/>
    <mergeCell ref="K126:L126"/>
    <mergeCell ref="M123:N123"/>
    <mergeCell ref="I123:J123"/>
    <mergeCell ref="K123:L123"/>
    <mergeCell ref="U126:V126"/>
    <mergeCell ref="E127:V127"/>
    <mergeCell ref="Q120:R120"/>
    <mergeCell ref="S120:T120"/>
    <mergeCell ref="U120:V120"/>
    <mergeCell ref="A122:A124"/>
    <mergeCell ref="B122:B124"/>
    <mergeCell ref="C122:C124"/>
    <mergeCell ref="E123:F123"/>
    <mergeCell ref="G123:H123"/>
    <mergeCell ref="A119:V119"/>
    <mergeCell ref="A120:A121"/>
    <mergeCell ref="B120:B121"/>
    <mergeCell ref="C120:C121"/>
    <mergeCell ref="E120:F120"/>
    <mergeCell ref="G120:H120"/>
    <mergeCell ref="I120:J120"/>
    <mergeCell ref="K120:L120"/>
    <mergeCell ref="M120:N120"/>
    <mergeCell ref="O120:P120"/>
    <mergeCell ref="U117:V117"/>
    <mergeCell ref="E118:V118"/>
    <mergeCell ref="I117:J117"/>
    <mergeCell ref="K117:L117"/>
    <mergeCell ref="M117:N117"/>
    <mergeCell ref="O117:P117"/>
    <mergeCell ref="E117:F117"/>
    <mergeCell ref="G117:H117"/>
    <mergeCell ref="C113:C115"/>
    <mergeCell ref="E114:F114"/>
    <mergeCell ref="G114:H114"/>
    <mergeCell ref="Q117:R117"/>
    <mergeCell ref="Q111:R111"/>
    <mergeCell ref="S111:T111"/>
    <mergeCell ref="S117:T117"/>
    <mergeCell ref="U111:V111"/>
    <mergeCell ref="E112:V112"/>
    <mergeCell ref="K114:L114"/>
    <mergeCell ref="M114:N114"/>
    <mergeCell ref="O114:P114"/>
    <mergeCell ref="Q114:R114"/>
    <mergeCell ref="S114:T114"/>
    <mergeCell ref="Q108:R108"/>
    <mergeCell ref="S108:T108"/>
    <mergeCell ref="U108:V108"/>
    <mergeCell ref="A110:A112"/>
    <mergeCell ref="B110:B112"/>
    <mergeCell ref="C110:C112"/>
    <mergeCell ref="E111:F111"/>
    <mergeCell ref="K111:L111"/>
    <mergeCell ref="M111:N111"/>
    <mergeCell ref="O111:P111"/>
    <mergeCell ref="U104:V104"/>
    <mergeCell ref="A108:A109"/>
    <mergeCell ref="B108:B109"/>
    <mergeCell ref="C108:C109"/>
    <mergeCell ref="E108:F108"/>
    <mergeCell ref="G108:H108"/>
    <mergeCell ref="I108:J108"/>
    <mergeCell ref="K108:L108"/>
    <mergeCell ref="M108:N108"/>
    <mergeCell ref="O108:P108"/>
    <mergeCell ref="U101:V101"/>
    <mergeCell ref="A103:A105"/>
    <mergeCell ref="B103:B105"/>
    <mergeCell ref="C103:C105"/>
    <mergeCell ref="E104:F104"/>
    <mergeCell ref="E105:V105"/>
    <mergeCell ref="G104:H104"/>
    <mergeCell ref="I104:J104"/>
    <mergeCell ref="K104:L104"/>
    <mergeCell ref="M104:N104"/>
    <mergeCell ref="A100:A102"/>
    <mergeCell ref="B100:B102"/>
    <mergeCell ref="C100:C102"/>
    <mergeCell ref="E101:F101"/>
    <mergeCell ref="E102:V102"/>
    <mergeCell ref="G101:H101"/>
    <mergeCell ref="I101:J101"/>
    <mergeCell ref="K101:L101"/>
    <mergeCell ref="M101:N101"/>
    <mergeCell ref="O101:P101"/>
    <mergeCell ref="U98:V98"/>
    <mergeCell ref="E99:V99"/>
    <mergeCell ref="I98:J98"/>
    <mergeCell ref="K98:L98"/>
    <mergeCell ref="M98:N98"/>
    <mergeCell ref="O98:P98"/>
    <mergeCell ref="G98:H98"/>
    <mergeCell ref="Q98:R98"/>
    <mergeCell ref="S98:T98"/>
    <mergeCell ref="K95:L95"/>
    <mergeCell ref="M95:N95"/>
    <mergeCell ref="O95:P95"/>
    <mergeCell ref="Q95:R95"/>
    <mergeCell ref="S95:T95"/>
    <mergeCell ref="U95:V95"/>
    <mergeCell ref="S92:T92"/>
    <mergeCell ref="U92:V92"/>
    <mergeCell ref="E93:V93"/>
    <mergeCell ref="A94:V94"/>
    <mergeCell ref="A95:A96"/>
    <mergeCell ref="B95:B96"/>
    <mergeCell ref="C95:C96"/>
    <mergeCell ref="E95:F95"/>
    <mergeCell ref="G95:H95"/>
    <mergeCell ref="I95:J95"/>
    <mergeCell ref="G92:H92"/>
    <mergeCell ref="I92:J92"/>
    <mergeCell ref="K92:L92"/>
    <mergeCell ref="M92:N92"/>
    <mergeCell ref="O92:P92"/>
    <mergeCell ref="Q92:R92"/>
    <mergeCell ref="K89:L89"/>
    <mergeCell ref="M89:N89"/>
    <mergeCell ref="O89:P89"/>
    <mergeCell ref="Q89:R89"/>
    <mergeCell ref="S89:T89"/>
    <mergeCell ref="U89:V89"/>
    <mergeCell ref="Q86:R86"/>
    <mergeCell ref="S86:T86"/>
    <mergeCell ref="U86:V86"/>
    <mergeCell ref="A88:A90"/>
    <mergeCell ref="B88:B90"/>
    <mergeCell ref="C88:C90"/>
    <mergeCell ref="E89:F89"/>
    <mergeCell ref="E90:V90"/>
    <mergeCell ref="G89:H89"/>
    <mergeCell ref="I89:J89"/>
    <mergeCell ref="A85:A87"/>
    <mergeCell ref="B85:B87"/>
    <mergeCell ref="C85:C87"/>
    <mergeCell ref="E86:F86"/>
    <mergeCell ref="E87:V87"/>
    <mergeCell ref="G86:H86"/>
    <mergeCell ref="I86:J86"/>
    <mergeCell ref="K86:L86"/>
    <mergeCell ref="M86:N86"/>
    <mergeCell ref="O86:P86"/>
    <mergeCell ref="S83:T83"/>
    <mergeCell ref="U83:V83"/>
    <mergeCell ref="E84:V84"/>
    <mergeCell ref="K83:L83"/>
    <mergeCell ref="M83:N83"/>
    <mergeCell ref="O83:P83"/>
    <mergeCell ref="S80:T80"/>
    <mergeCell ref="U80:V80"/>
    <mergeCell ref="E81:V81"/>
    <mergeCell ref="M80:N80"/>
    <mergeCell ref="O80:P80"/>
    <mergeCell ref="C82:C84"/>
    <mergeCell ref="E83:F83"/>
    <mergeCell ref="G83:H83"/>
    <mergeCell ref="I83:J83"/>
    <mergeCell ref="Q83:R83"/>
    <mergeCell ref="S77:T77"/>
    <mergeCell ref="U77:V77"/>
    <mergeCell ref="A79:A81"/>
    <mergeCell ref="B79:B81"/>
    <mergeCell ref="C79:C81"/>
    <mergeCell ref="E80:F80"/>
    <mergeCell ref="G80:H80"/>
    <mergeCell ref="I80:J80"/>
    <mergeCell ref="K80:L80"/>
    <mergeCell ref="Q80:R80"/>
    <mergeCell ref="U73:V73"/>
    <mergeCell ref="B77:B78"/>
    <mergeCell ref="C77:C78"/>
    <mergeCell ref="E77:F77"/>
    <mergeCell ref="G77:H77"/>
    <mergeCell ref="I77:J77"/>
    <mergeCell ref="K77:L77"/>
    <mergeCell ref="M77:N77"/>
    <mergeCell ref="O77:P77"/>
    <mergeCell ref="Q77:R77"/>
    <mergeCell ref="C72:C74"/>
    <mergeCell ref="E73:F73"/>
    <mergeCell ref="E74:V74"/>
    <mergeCell ref="G73:H73"/>
    <mergeCell ref="I73:J73"/>
    <mergeCell ref="K73:L73"/>
    <mergeCell ref="M73:N73"/>
    <mergeCell ref="O73:P73"/>
    <mergeCell ref="Q73:R73"/>
    <mergeCell ref="S73:T73"/>
    <mergeCell ref="Q67:R67"/>
    <mergeCell ref="S67:T67"/>
    <mergeCell ref="U67:V67"/>
    <mergeCell ref="E68:V68"/>
    <mergeCell ref="A69:V69"/>
    <mergeCell ref="A70:A71"/>
    <mergeCell ref="B70:B71"/>
    <mergeCell ref="C70:C71"/>
    <mergeCell ref="E70:F70"/>
    <mergeCell ref="G70:H70"/>
    <mergeCell ref="E65:V65"/>
    <mergeCell ref="A66:A68"/>
    <mergeCell ref="B66:B68"/>
    <mergeCell ref="C66:C68"/>
    <mergeCell ref="E67:F67"/>
    <mergeCell ref="G67:H67"/>
    <mergeCell ref="I67:J67"/>
    <mergeCell ref="K67:L67"/>
    <mergeCell ref="M67:N67"/>
    <mergeCell ref="O67:P67"/>
    <mergeCell ref="S61:T61"/>
    <mergeCell ref="U61:V61"/>
    <mergeCell ref="K64:L64"/>
    <mergeCell ref="M64:N64"/>
    <mergeCell ref="O64:P64"/>
    <mergeCell ref="Q64:R64"/>
    <mergeCell ref="S64:T64"/>
    <mergeCell ref="U64:V64"/>
    <mergeCell ref="A60:V60"/>
    <mergeCell ref="A61:A62"/>
    <mergeCell ref="B61:B62"/>
    <mergeCell ref="C61:C62"/>
    <mergeCell ref="E61:F61"/>
    <mergeCell ref="G61:H61"/>
    <mergeCell ref="I61:J61"/>
    <mergeCell ref="K61:L61"/>
    <mergeCell ref="O61:P61"/>
    <mergeCell ref="Q61:R61"/>
    <mergeCell ref="S56:T56"/>
    <mergeCell ref="U56:V56"/>
    <mergeCell ref="E57:V57"/>
    <mergeCell ref="I56:J56"/>
    <mergeCell ref="K56:L56"/>
    <mergeCell ref="M56:N56"/>
    <mergeCell ref="O56:P56"/>
    <mergeCell ref="K53:L53"/>
    <mergeCell ref="M53:N53"/>
    <mergeCell ref="O53:P53"/>
    <mergeCell ref="Q53:R53"/>
    <mergeCell ref="B55:B57"/>
    <mergeCell ref="C55:C57"/>
    <mergeCell ref="E56:F56"/>
    <mergeCell ref="G56:H56"/>
    <mergeCell ref="Q56:R56"/>
    <mergeCell ref="Q50:R50"/>
    <mergeCell ref="S50:T50"/>
    <mergeCell ref="U50:V50"/>
    <mergeCell ref="C52:C54"/>
    <mergeCell ref="E53:F53"/>
    <mergeCell ref="G53:H53"/>
    <mergeCell ref="I53:J53"/>
    <mergeCell ref="E54:V54"/>
    <mergeCell ref="S53:T53"/>
    <mergeCell ref="U53:V53"/>
    <mergeCell ref="A49:A51"/>
    <mergeCell ref="B49:B51"/>
    <mergeCell ref="C49:C51"/>
    <mergeCell ref="E50:F50"/>
    <mergeCell ref="E51:V51"/>
    <mergeCell ref="G50:H50"/>
    <mergeCell ref="I50:J50"/>
    <mergeCell ref="K50:L50"/>
    <mergeCell ref="M50:N50"/>
    <mergeCell ref="O50:P50"/>
    <mergeCell ref="K47:L47"/>
    <mergeCell ref="M47:N47"/>
    <mergeCell ref="O47:P47"/>
    <mergeCell ref="Q47:R47"/>
    <mergeCell ref="S47:T47"/>
    <mergeCell ref="U47:V47"/>
    <mergeCell ref="Q43:R43"/>
    <mergeCell ref="S43:T43"/>
    <mergeCell ref="U43:V43"/>
    <mergeCell ref="A46:A48"/>
    <mergeCell ref="B46:B48"/>
    <mergeCell ref="C46:C48"/>
    <mergeCell ref="E47:F47"/>
    <mergeCell ref="E48:V48"/>
    <mergeCell ref="G47:H47"/>
    <mergeCell ref="I47:J47"/>
    <mergeCell ref="A42:A44"/>
    <mergeCell ref="B42:B44"/>
    <mergeCell ref="C42:C44"/>
    <mergeCell ref="E43:F43"/>
    <mergeCell ref="E44:V44"/>
    <mergeCell ref="G43:H43"/>
    <mergeCell ref="I43:J43"/>
    <mergeCell ref="K43:L43"/>
    <mergeCell ref="M43:N43"/>
    <mergeCell ref="O43:P43"/>
    <mergeCell ref="S40:T40"/>
    <mergeCell ref="U40:V40"/>
    <mergeCell ref="E41:V41"/>
    <mergeCell ref="G40:H40"/>
    <mergeCell ref="I40:J40"/>
    <mergeCell ref="K40:L40"/>
    <mergeCell ref="M40:N40"/>
    <mergeCell ref="O40:P40"/>
    <mergeCell ref="M37:N37"/>
    <mergeCell ref="A39:A41"/>
    <mergeCell ref="B39:B41"/>
    <mergeCell ref="C39:C41"/>
    <mergeCell ref="E40:F40"/>
    <mergeCell ref="Q40:R40"/>
    <mergeCell ref="O37:P37"/>
    <mergeCell ref="Q37:R37"/>
    <mergeCell ref="Q34:R34"/>
    <mergeCell ref="S34:T34"/>
    <mergeCell ref="U34:V34"/>
    <mergeCell ref="A37:A38"/>
    <mergeCell ref="B37:B38"/>
    <mergeCell ref="C37:C38"/>
    <mergeCell ref="E37:F37"/>
    <mergeCell ref="G37:H37"/>
    <mergeCell ref="I37:J37"/>
    <mergeCell ref="K37:L37"/>
    <mergeCell ref="E32:V32"/>
    <mergeCell ref="A33:A35"/>
    <mergeCell ref="B33:B35"/>
    <mergeCell ref="C33:C35"/>
    <mergeCell ref="E34:F34"/>
    <mergeCell ref="G34:H34"/>
    <mergeCell ref="I34:J34"/>
    <mergeCell ref="K34:L34"/>
    <mergeCell ref="M34:N34"/>
    <mergeCell ref="O34:P34"/>
    <mergeCell ref="K31:L31"/>
    <mergeCell ref="M31:N31"/>
    <mergeCell ref="O31:P31"/>
    <mergeCell ref="Q31:R31"/>
    <mergeCell ref="S31:T31"/>
    <mergeCell ref="U31:V31"/>
    <mergeCell ref="O25:P25"/>
    <mergeCell ref="S28:T28"/>
    <mergeCell ref="U28:V28"/>
    <mergeCell ref="E29:V29"/>
    <mergeCell ref="A30:A32"/>
    <mergeCell ref="B30:B32"/>
    <mergeCell ref="C30:C32"/>
    <mergeCell ref="E31:F31"/>
    <mergeCell ref="G31:H31"/>
    <mergeCell ref="I31:J31"/>
    <mergeCell ref="M22:N22"/>
    <mergeCell ref="S22:T22"/>
    <mergeCell ref="U22:V22"/>
    <mergeCell ref="E23:V23"/>
    <mergeCell ref="C24:C26"/>
    <mergeCell ref="E25:F25"/>
    <mergeCell ref="G25:H25"/>
    <mergeCell ref="I25:J25"/>
    <mergeCell ref="K25:L25"/>
    <mergeCell ref="M25:N25"/>
    <mergeCell ref="S19:T19"/>
    <mergeCell ref="U19:V19"/>
    <mergeCell ref="E20:V20"/>
    <mergeCell ref="A21:A23"/>
    <mergeCell ref="B21:B23"/>
    <mergeCell ref="C21:C23"/>
    <mergeCell ref="E22:F22"/>
    <mergeCell ref="G22:H22"/>
    <mergeCell ref="I22:J22"/>
    <mergeCell ref="K22:L22"/>
    <mergeCell ref="M16:N16"/>
    <mergeCell ref="O16:P16"/>
    <mergeCell ref="M19:N19"/>
    <mergeCell ref="O19:P19"/>
    <mergeCell ref="Q19:R19"/>
    <mergeCell ref="K19:L19"/>
    <mergeCell ref="A5:V5"/>
    <mergeCell ref="A6:V6"/>
    <mergeCell ref="A7:A8"/>
    <mergeCell ref="B7:B8"/>
    <mergeCell ref="C7:C8"/>
    <mergeCell ref="E7:F7"/>
    <mergeCell ref="G7:H7"/>
    <mergeCell ref="I7:J7"/>
    <mergeCell ref="K7:L7"/>
    <mergeCell ref="M7:N7"/>
    <mergeCell ref="S133:T133"/>
    <mergeCell ref="U133:V133"/>
    <mergeCell ref="A132:A134"/>
    <mergeCell ref="B132:B134"/>
    <mergeCell ref="Q133:R133"/>
    <mergeCell ref="E134:V134"/>
    <mergeCell ref="K133:L133"/>
    <mergeCell ref="M133:N133"/>
    <mergeCell ref="O133:P133"/>
    <mergeCell ref="C132:C134"/>
    <mergeCell ref="S101:T101"/>
    <mergeCell ref="O104:P104"/>
    <mergeCell ref="Q104:R104"/>
    <mergeCell ref="S104:T104"/>
    <mergeCell ref="S70:T70"/>
    <mergeCell ref="E130:F130"/>
    <mergeCell ref="G130:H130"/>
    <mergeCell ref="I130:J130"/>
    <mergeCell ref="K130:L130"/>
    <mergeCell ref="M130:N130"/>
    <mergeCell ref="U70:V70"/>
    <mergeCell ref="A72:A74"/>
    <mergeCell ref="B72:B74"/>
    <mergeCell ref="A97:A99"/>
    <mergeCell ref="B97:B99"/>
    <mergeCell ref="C97:C99"/>
    <mergeCell ref="E98:F98"/>
    <mergeCell ref="I70:J70"/>
    <mergeCell ref="K70:L70"/>
    <mergeCell ref="A82:A84"/>
    <mergeCell ref="C63:C65"/>
    <mergeCell ref="E64:F64"/>
    <mergeCell ref="A58:V58"/>
    <mergeCell ref="A59:V59"/>
    <mergeCell ref="A77:A78"/>
    <mergeCell ref="A75:V75"/>
    <mergeCell ref="A76:V76"/>
    <mergeCell ref="M70:N70"/>
    <mergeCell ref="O70:P70"/>
    <mergeCell ref="Q70:R70"/>
    <mergeCell ref="C27:C29"/>
    <mergeCell ref="E28:F28"/>
    <mergeCell ref="E35:V35"/>
    <mergeCell ref="A36:V36"/>
    <mergeCell ref="G64:H64"/>
    <mergeCell ref="I64:J64"/>
    <mergeCell ref="M61:N61"/>
    <mergeCell ref="A55:A57"/>
    <mergeCell ref="A63:A65"/>
    <mergeCell ref="B63:B65"/>
    <mergeCell ref="K28:L28"/>
    <mergeCell ref="M28:N28"/>
    <mergeCell ref="O28:P28"/>
    <mergeCell ref="Q28:R28"/>
    <mergeCell ref="A52:A54"/>
    <mergeCell ref="B52:B54"/>
    <mergeCell ref="G28:H28"/>
    <mergeCell ref="I28:J28"/>
    <mergeCell ref="A27:A29"/>
    <mergeCell ref="B27:B29"/>
    <mergeCell ref="C15:C17"/>
    <mergeCell ref="E16:F16"/>
    <mergeCell ref="O22:P22"/>
    <mergeCell ref="Q22:R22"/>
    <mergeCell ref="Q25:R25"/>
    <mergeCell ref="S25:T25"/>
    <mergeCell ref="S16:T16"/>
    <mergeCell ref="Q16:R16"/>
    <mergeCell ref="I16:J16"/>
    <mergeCell ref="K16:L16"/>
    <mergeCell ref="A18:A20"/>
    <mergeCell ref="B18:B20"/>
    <mergeCell ref="C18:C20"/>
    <mergeCell ref="U25:V25"/>
    <mergeCell ref="A24:A26"/>
    <mergeCell ref="B24:B26"/>
    <mergeCell ref="E19:F19"/>
    <mergeCell ref="G19:H19"/>
    <mergeCell ref="I19:J19"/>
    <mergeCell ref="E26:V26"/>
    <mergeCell ref="A15:A17"/>
    <mergeCell ref="B15:B17"/>
    <mergeCell ref="G16:H16"/>
    <mergeCell ref="C12:C14"/>
    <mergeCell ref="E13:F13"/>
    <mergeCell ref="G13:H13"/>
    <mergeCell ref="E17:V17"/>
    <mergeCell ref="K13:L13"/>
    <mergeCell ref="M13:N13"/>
    <mergeCell ref="O13:P13"/>
    <mergeCell ref="A12:A14"/>
    <mergeCell ref="B12:B14"/>
    <mergeCell ref="O7:P7"/>
    <mergeCell ref="Q7:R7"/>
    <mergeCell ref="Q13:R13"/>
    <mergeCell ref="C9:C11"/>
    <mergeCell ref="E10:F10"/>
    <mergeCell ref="G10:H10"/>
    <mergeCell ref="I10:J10"/>
    <mergeCell ref="K10:L10"/>
    <mergeCell ref="A9:A11"/>
    <mergeCell ref="B9:B11"/>
    <mergeCell ref="M10:N10"/>
    <mergeCell ref="O10:P10"/>
    <mergeCell ref="Q10:R10"/>
    <mergeCell ref="S10:T10"/>
    <mergeCell ref="E11:V11"/>
    <mergeCell ref="S37:T37"/>
    <mergeCell ref="U37:V37"/>
    <mergeCell ref="S7:T7"/>
    <mergeCell ref="U7:V7"/>
    <mergeCell ref="U10:V10"/>
    <mergeCell ref="S13:T13"/>
    <mergeCell ref="U13:V13"/>
    <mergeCell ref="E14:V14"/>
    <mergeCell ref="I13:J13"/>
    <mergeCell ref="U16:V16"/>
    <mergeCell ref="B82:B84"/>
    <mergeCell ref="G111:H111"/>
    <mergeCell ref="I111:J111"/>
    <mergeCell ref="A91:A93"/>
    <mergeCell ref="B91:B93"/>
    <mergeCell ref="C91:C93"/>
    <mergeCell ref="E92:F92"/>
    <mergeCell ref="A106:V106"/>
    <mergeCell ref="A107:V107"/>
    <mergeCell ref="Q101:R101"/>
    <mergeCell ref="A113:A115"/>
    <mergeCell ref="B113:B115"/>
    <mergeCell ref="A125:A127"/>
    <mergeCell ref="B125:B127"/>
    <mergeCell ref="U114:V114"/>
    <mergeCell ref="E115:V115"/>
    <mergeCell ref="A116:A118"/>
    <mergeCell ref="I114:J114"/>
    <mergeCell ref="B116:B118"/>
    <mergeCell ref="C116:C118"/>
  </mergeCells>
  <printOptions horizontalCentered="1"/>
  <pageMargins left="0.7" right="0.7" top="0.75" bottom="0.75" header="0.3" footer="0.3"/>
  <pageSetup fitToHeight="2" fitToWidth="2" horizontalDpi="600" verticalDpi="600" orientation="landscape" pageOrder="overThenDown" paperSize="9" scale="75" r:id="rId1"/>
  <headerFooter alignWithMargins="0">
    <oddHeader>&amp;RZałącznik I do sprawozdania okresowego za I półrocze 2011 r. - RPO WL</oddHeader>
    <oddFooter>&amp;Lcd. Tabeli 1. POstęp fizyczny RPO WL - Wskaźniki na poziomie celu i działań VIII Osi Priorytetowej&amp;R&amp;P/&amp;N</oddFooter>
  </headerFooter>
  <rowBreaks count="3" manualBreakCount="3">
    <brk id="32" max="21" man="1"/>
    <brk id="57" max="21" man="1"/>
    <brk id="93" max="2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5"/>
  <sheetViews>
    <sheetView view="pageBreakPreview" zoomScaleSheetLayoutView="100" zoomScalePageLayoutView="0" workbookViewId="0" topLeftCell="A49">
      <selection activeCell="N79" sqref="N79"/>
    </sheetView>
  </sheetViews>
  <sheetFormatPr defaultColWidth="9.140625" defaultRowHeight="12.75"/>
  <cols>
    <col min="1" max="1" width="13.421875" style="124" customWidth="1"/>
    <col min="2" max="2" width="20.28125" style="0" customWidth="1"/>
    <col min="3" max="3" width="10.28125" style="0" customWidth="1"/>
    <col min="5" max="5" width="6.7109375" style="0" customWidth="1"/>
    <col min="6" max="6" width="9.57421875" style="0" bestFit="1" customWidth="1"/>
    <col min="7" max="7" width="9.8515625" style="3" customWidth="1"/>
    <col min="8" max="9" width="9.57421875" style="3" bestFit="1" customWidth="1"/>
    <col min="10" max="10" width="9.8515625" style="3" customWidth="1"/>
    <col min="11" max="11" width="10.8515625" style="3" customWidth="1"/>
    <col min="12" max="12" width="10.28125" style="3" customWidth="1"/>
    <col min="13" max="13" width="8.8515625" style="1" bestFit="1" customWidth="1"/>
    <col min="14" max="16" width="6.7109375" style="0" customWidth="1"/>
    <col min="17" max="18" width="6.7109375" style="1" customWidth="1"/>
    <col min="19" max="20" width="6.7109375" style="0" customWidth="1"/>
    <col min="21" max="22" width="6.7109375" style="1" customWidth="1"/>
  </cols>
  <sheetData>
    <row r="1" ht="12.75">
      <c r="A1" s="57"/>
    </row>
    <row r="2" spans="1:5" ht="12.75">
      <c r="A2" s="272" t="s">
        <v>510</v>
      </c>
      <c r="B2" s="272"/>
      <c r="C2" s="272"/>
      <c r="D2" s="272"/>
      <c r="E2" s="272"/>
    </row>
    <row r="3" spans="1:5" ht="12.75">
      <c r="A3" s="272" t="s">
        <v>85</v>
      </c>
      <c r="B3" s="272"/>
      <c r="C3" s="272"/>
      <c r="D3" s="272"/>
      <c r="E3" s="272"/>
    </row>
    <row r="4" ht="13.5" thickBot="1">
      <c r="A4" s="57"/>
    </row>
    <row r="5" spans="1:22" ht="24" customHeight="1">
      <c r="A5" s="552" t="s">
        <v>525</v>
      </c>
      <c r="B5" s="553"/>
      <c r="C5" s="553"/>
      <c r="D5" s="553"/>
      <c r="E5" s="553"/>
      <c r="F5" s="553"/>
      <c r="G5" s="553"/>
      <c r="H5" s="553"/>
      <c r="I5" s="553"/>
      <c r="J5" s="553"/>
      <c r="K5" s="553"/>
      <c r="L5" s="553"/>
      <c r="M5" s="553"/>
      <c r="N5" s="553"/>
      <c r="O5" s="553"/>
      <c r="P5" s="553"/>
      <c r="Q5" s="553"/>
      <c r="R5" s="553"/>
      <c r="S5" s="553"/>
      <c r="T5" s="553"/>
      <c r="U5" s="553"/>
      <c r="V5" s="554"/>
    </row>
    <row r="6" spans="1:22" s="7" customFormat="1" ht="12" customHeight="1">
      <c r="A6" s="339" t="s">
        <v>114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1"/>
    </row>
    <row r="7" spans="1:22" ht="24.75" customHeight="1">
      <c r="A7" s="276" t="s">
        <v>115</v>
      </c>
      <c r="B7" s="278" t="s">
        <v>116</v>
      </c>
      <c r="C7" s="280" t="s">
        <v>217</v>
      </c>
      <c r="D7" s="147" t="s">
        <v>164</v>
      </c>
      <c r="E7" s="397">
        <v>2007</v>
      </c>
      <c r="F7" s="397"/>
      <c r="G7" s="397">
        <v>2008</v>
      </c>
      <c r="H7" s="397"/>
      <c r="I7" s="397">
        <v>2009</v>
      </c>
      <c r="J7" s="397"/>
      <c r="K7" s="397">
        <v>2010</v>
      </c>
      <c r="L7" s="397"/>
      <c r="M7" s="397">
        <v>2011</v>
      </c>
      <c r="N7" s="397"/>
      <c r="O7" s="397">
        <v>2012</v>
      </c>
      <c r="P7" s="397"/>
      <c r="Q7" s="395">
        <v>2013</v>
      </c>
      <c r="R7" s="395"/>
      <c r="S7" s="397">
        <v>2014</v>
      </c>
      <c r="T7" s="397"/>
      <c r="U7" s="395">
        <v>2015</v>
      </c>
      <c r="V7" s="396"/>
    </row>
    <row r="8" spans="1:22" ht="13.5" thickBot="1">
      <c r="A8" s="277"/>
      <c r="B8" s="279"/>
      <c r="C8" s="281"/>
      <c r="D8" s="139" t="s">
        <v>165</v>
      </c>
      <c r="E8" s="140" t="s">
        <v>166</v>
      </c>
      <c r="F8" s="140" t="s">
        <v>167</v>
      </c>
      <c r="G8" s="140" t="s">
        <v>166</v>
      </c>
      <c r="H8" s="140" t="s">
        <v>167</v>
      </c>
      <c r="I8" s="140" t="s">
        <v>166</v>
      </c>
      <c r="J8" s="140" t="s">
        <v>167</v>
      </c>
      <c r="K8" s="140" t="s">
        <v>166</v>
      </c>
      <c r="L8" s="140" t="s">
        <v>167</v>
      </c>
      <c r="M8" s="141" t="s">
        <v>166</v>
      </c>
      <c r="N8" s="140" t="s">
        <v>167</v>
      </c>
      <c r="O8" s="140" t="s">
        <v>166</v>
      </c>
      <c r="P8" s="140" t="s">
        <v>167</v>
      </c>
      <c r="Q8" s="141" t="s">
        <v>166</v>
      </c>
      <c r="R8" s="141" t="s">
        <v>167</v>
      </c>
      <c r="S8" s="140" t="s">
        <v>166</v>
      </c>
      <c r="T8" s="140" t="s">
        <v>167</v>
      </c>
      <c r="U8" s="141" t="s">
        <v>166</v>
      </c>
      <c r="V8" s="142" t="s">
        <v>167</v>
      </c>
    </row>
    <row r="9" spans="1:22" ht="12.75" customHeight="1">
      <c r="A9" s="380"/>
      <c r="B9" s="299" t="s">
        <v>86</v>
      </c>
      <c r="C9" s="300" t="s">
        <v>218</v>
      </c>
      <c r="D9" s="126" t="s">
        <v>168</v>
      </c>
      <c r="E9" s="127">
        <v>0</v>
      </c>
      <c r="F9" s="127">
        <v>0</v>
      </c>
      <c r="G9" s="127">
        <v>90</v>
      </c>
      <c r="H9" s="127">
        <v>90</v>
      </c>
      <c r="I9" s="127">
        <v>210</v>
      </c>
      <c r="J9" s="127">
        <v>210</v>
      </c>
      <c r="K9" s="127">
        <v>168</v>
      </c>
      <c r="L9" s="127">
        <v>168</v>
      </c>
      <c r="M9" s="129">
        <v>196</v>
      </c>
      <c r="N9" s="127" t="s">
        <v>163</v>
      </c>
      <c r="O9" s="127" t="s">
        <v>163</v>
      </c>
      <c r="P9" s="127" t="s">
        <v>163</v>
      </c>
      <c r="Q9" s="129" t="s">
        <v>163</v>
      </c>
      <c r="R9" s="129" t="s">
        <v>163</v>
      </c>
      <c r="S9" s="127" t="s">
        <v>163</v>
      </c>
      <c r="T9" s="127" t="s">
        <v>163</v>
      </c>
      <c r="U9" s="129" t="s">
        <v>163</v>
      </c>
      <c r="V9" s="130" t="s">
        <v>163</v>
      </c>
    </row>
    <row r="10" spans="1:22" ht="24">
      <c r="A10" s="381"/>
      <c r="B10" s="241"/>
      <c r="C10" s="258"/>
      <c r="D10" s="2" t="s">
        <v>219</v>
      </c>
      <c r="E10" s="239" t="s">
        <v>163</v>
      </c>
      <c r="F10" s="239"/>
      <c r="G10" s="242" t="s">
        <v>163</v>
      </c>
      <c r="H10" s="242"/>
      <c r="I10" s="239" t="s">
        <v>163</v>
      </c>
      <c r="J10" s="239"/>
      <c r="K10" s="239">
        <v>150</v>
      </c>
      <c r="L10" s="239"/>
      <c r="M10" s="239" t="s">
        <v>163</v>
      </c>
      <c r="N10" s="239"/>
      <c r="O10" s="239" t="s">
        <v>163</v>
      </c>
      <c r="P10" s="239"/>
      <c r="Q10" s="242">
        <v>150</v>
      </c>
      <c r="R10" s="242"/>
      <c r="S10" s="239" t="s">
        <v>163</v>
      </c>
      <c r="T10" s="239"/>
      <c r="U10" s="242">
        <v>150</v>
      </c>
      <c r="V10" s="243"/>
    </row>
    <row r="11" spans="1:22" ht="24.75" thickBot="1">
      <c r="A11" s="382"/>
      <c r="B11" s="332"/>
      <c r="C11" s="321"/>
      <c r="D11" s="131" t="s">
        <v>220</v>
      </c>
      <c r="E11" s="326">
        <v>0</v>
      </c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8"/>
    </row>
    <row r="12" spans="1:22" ht="12.75">
      <c r="A12" s="297" t="s">
        <v>87</v>
      </c>
      <c r="B12" s="299" t="s">
        <v>88</v>
      </c>
      <c r="C12" s="300" t="s">
        <v>218</v>
      </c>
      <c r="D12" s="126" t="s">
        <v>168</v>
      </c>
      <c r="E12" s="127">
        <v>0</v>
      </c>
      <c r="F12" s="127">
        <v>0</v>
      </c>
      <c r="G12" s="127">
        <v>76</v>
      </c>
      <c r="H12" s="127">
        <v>143</v>
      </c>
      <c r="I12" s="127">
        <v>197</v>
      </c>
      <c r="J12" s="127">
        <v>197</v>
      </c>
      <c r="K12" s="127">
        <v>203</v>
      </c>
      <c r="L12" s="127">
        <v>231</v>
      </c>
      <c r="M12" s="153">
        <v>261</v>
      </c>
      <c r="N12" s="127" t="s">
        <v>163</v>
      </c>
      <c r="O12" s="127" t="s">
        <v>163</v>
      </c>
      <c r="P12" s="127" t="s">
        <v>163</v>
      </c>
      <c r="Q12" s="129" t="s">
        <v>163</v>
      </c>
      <c r="R12" s="129" t="s">
        <v>163</v>
      </c>
      <c r="S12" s="127" t="s">
        <v>163</v>
      </c>
      <c r="T12" s="127" t="s">
        <v>163</v>
      </c>
      <c r="U12" s="129" t="s">
        <v>163</v>
      </c>
      <c r="V12" s="130" t="s">
        <v>163</v>
      </c>
    </row>
    <row r="13" spans="1:22" ht="12.75" customHeight="1">
      <c r="A13" s="298"/>
      <c r="B13" s="241"/>
      <c r="C13" s="258"/>
      <c r="D13" s="2" t="s">
        <v>219</v>
      </c>
      <c r="E13" s="239" t="s">
        <v>163</v>
      </c>
      <c r="F13" s="239"/>
      <c r="G13" s="242" t="s">
        <v>163</v>
      </c>
      <c r="H13" s="242"/>
      <c r="I13" s="239" t="s">
        <v>163</v>
      </c>
      <c r="J13" s="239"/>
      <c r="K13" s="239">
        <v>150</v>
      </c>
      <c r="L13" s="239"/>
      <c r="M13" s="239" t="s">
        <v>163</v>
      </c>
      <c r="N13" s="239"/>
      <c r="O13" s="239" t="s">
        <v>163</v>
      </c>
      <c r="P13" s="239"/>
      <c r="Q13" s="242">
        <v>150</v>
      </c>
      <c r="R13" s="242"/>
      <c r="S13" s="239" t="s">
        <v>163</v>
      </c>
      <c r="T13" s="239"/>
      <c r="U13" s="242">
        <v>150</v>
      </c>
      <c r="V13" s="243"/>
    </row>
    <row r="14" spans="1:22" ht="24.75" thickBot="1">
      <c r="A14" s="551"/>
      <c r="B14" s="332"/>
      <c r="C14" s="321"/>
      <c r="D14" s="131" t="s">
        <v>220</v>
      </c>
      <c r="E14" s="326">
        <v>0</v>
      </c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327"/>
      <c r="V14" s="328"/>
    </row>
    <row r="15" spans="1:22" ht="12.75">
      <c r="A15" s="380"/>
      <c r="B15" s="299" t="s">
        <v>89</v>
      </c>
      <c r="C15" s="300" t="s">
        <v>218</v>
      </c>
      <c r="D15" s="126" t="s">
        <v>168</v>
      </c>
      <c r="E15" s="127">
        <v>1</v>
      </c>
      <c r="F15" s="127">
        <v>1</v>
      </c>
      <c r="G15" s="127">
        <v>2</v>
      </c>
      <c r="H15" s="127">
        <v>3</v>
      </c>
      <c r="I15" s="127">
        <v>4</v>
      </c>
      <c r="J15" s="127">
        <v>5</v>
      </c>
      <c r="K15" s="127">
        <v>5</v>
      </c>
      <c r="L15" s="127">
        <v>5</v>
      </c>
      <c r="M15" s="129">
        <v>7</v>
      </c>
      <c r="N15" s="127" t="s">
        <v>163</v>
      </c>
      <c r="O15" s="127" t="s">
        <v>163</v>
      </c>
      <c r="P15" s="127" t="s">
        <v>163</v>
      </c>
      <c r="Q15" s="129" t="s">
        <v>163</v>
      </c>
      <c r="R15" s="129" t="s">
        <v>163</v>
      </c>
      <c r="S15" s="127" t="s">
        <v>163</v>
      </c>
      <c r="T15" s="127" t="s">
        <v>163</v>
      </c>
      <c r="U15" s="129" t="s">
        <v>163</v>
      </c>
      <c r="V15" s="130" t="s">
        <v>163</v>
      </c>
    </row>
    <row r="16" spans="1:22" ht="12.75" customHeight="1">
      <c r="A16" s="381"/>
      <c r="B16" s="241"/>
      <c r="C16" s="258"/>
      <c r="D16" s="2" t="s">
        <v>219</v>
      </c>
      <c r="E16" s="239" t="s">
        <v>163</v>
      </c>
      <c r="F16" s="239"/>
      <c r="G16" s="242" t="s">
        <v>163</v>
      </c>
      <c r="H16" s="242"/>
      <c r="I16" s="239" t="s">
        <v>163</v>
      </c>
      <c r="J16" s="239"/>
      <c r="K16" s="239">
        <v>3</v>
      </c>
      <c r="L16" s="239"/>
      <c r="M16" s="239" t="s">
        <v>163</v>
      </c>
      <c r="N16" s="239"/>
      <c r="O16" s="239" t="s">
        <v>163</v>
      </c>
      <c r="P16" s="239"/>
      <c r="Q16" s="242">
        <v>9</v>
      </c>
      <c r="R16" s="242"/>
      <c r="S16" s="239" t="s">
        <v>163</v>
      </c>
      <c r="T16" s="239"/>
      <c r="U16" s="242">
        <v>10</v>
      </c>
      <c r="V16" s="243"/>
    </row>
    <row r="17" spans="1:22" ht="24.75" thickBot="1">
      <c r="A17" s="382"/>
      <c r="B17" s="332"/>
      <c r="C17" s="321"/>
      <c r="D17" s="131" t="s">
        <v>220</v>
      </c>
      <c r="E17" s="326">
        <v>0</v>
      </c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7"/>
      <c r="U17" s="327"/>
      <c r="V17" s="328"/>
    </row>
    <row r="18" spans="1:22" ht="12.75">
      <c r="A18" s="555" t="s">
        <v>90</v>
      </c>
      <c r="B18" s="299" t="s">
        <v>91</v>
      </c>
      <c r="C18" s="300" t="s">
        <v>218</v>
      </c>
      <c r="D18" s="126" t="s">
        <v>168</v>
      </c>
      <c r="E18" s="127">
        <v>0</v>
      </c>
      <c r="F18" s="127">
        <v>0</v>
      </c>
      <c r="G18" s="127">
        <v>0</v>
      </c>
      <c r="H18" s="127">
        <v>7</v>
      </c>
      <c r="I18" s="127">
        <v>7</v>
      </c>
      <c r="J18" s="127">
        <v>7</v>
      </c>
      <c r="K18" s="143">
        <v>10</v>
      </c>
      <c r="L18" s="143">
        <v>10</v>
      </c>
      <c r="M18" s="153" t="s">
        <v>92</v>
      </c>
      <c r="N18" s="127" t="s">
        <v>163</v>
      </c>
      <c r="O18" s="127" t="s">
        <v>163</v>
      </c>
      <c r="P18" s="127" t="s">
        <v>163</v>
      </c>
      <c r="Q18" s="129" t="s">
        <v>163</v>
      </c>
      <c r="R18" s="129" t="s">
        <v>163</v>
      </c>
      <c r="S18" s="127" t="s">
        <v>163</v>
      </c>
      <c r="T18" s="127" t="s">
        <v>163</v>
      </c>
      <c r="U18" s="129" t="s">
        <v>163</v>
      </c>
      <c r="V18" s="130" t="s">
        <v>163</v>
      </c>
    </row>
    <row r="19" spans="1:22" ht="23.25" customHeight="1">
      <c r="A19" s="298"/>
      <c r="B19" s="241"/>
      <c r="C19" s="258"/>
      <c r="D19" s="2" t="s">
        <v>219</v>
      </c>
      <c r="E19" s="239" t="s">
        <v>163</v>
      </c>
      <c r="F19" s="239"/>
      <c r="G19" s="242" t="s">
        <v>163</v>
      </c>
      <c r="H19" s="242"/>
      <c r="I19" s="239" t="s">
        <v>163</v>
      </c>
      <c r="J19" s="239"/>
      <c r="K19" s="239">
        <v>5</v>
      </c>
      <c r="L19" s="239"/>
      <c r="M19" s="239" t="s">
        <v>163</v>
      </c>
      <c r="N19" s="239"/>
      <c r="O19" s="239" t="s">
        <v>163</v>
      </c>
      <c r="P19" s="239"/>
      <c r="Q19" s="242">
        <v>20</v>
      </c>
      <c r="R19" s="242"/>
      <c r="S19" s="239" t="s">
        <v>163</v>
      </c>
      <c r="T19" s="239"/>
      <c r="U19" s="242">
        <v>22</v>
      </c>
      <c r="V19" s="243"/>
    </row>
    <row r="20" spans="1:22" ht="23.25" customHeight="1" thickBot="1">
      <c r="A20" s="551"/>
      <c r="B20" s="332"/>
      <c r="C20" s="321"/>
      <c r="D20" s="131" t="s">
        <v>220</v>
      </c>
      <c r="E20" s="326"/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7"/>
      <c r="T20" s="327"/>
      <c r="U20" s="327"/>
      <c r="V20" s="328"/>
    </row>
    <row r="21" spans="1:22" ht="12.75">
      <c r="A21" s="380"/>
      <c r="B21" s="299" t="s">
        <v>93</v>
      </c>
      <c r="C21" s="300" t="s">
        <v>218</v>
      </c>
      <c r="D21" s="126" t="s">
        <v>168</v>
      </c>
      <c r="E21" s="127">
        <v>0</v>
      </c>
      <c r="F21" s="127">
        <v>0</v>
      </c>
      <c r="G21" s="127">
        <v>0</v>
      </c>
      <c r="H21" s="127">
        <v>4</v>
      </c>
      <c r="I21" s="127">
        <v>10</v>
      </c>
      <c r="J21" s="127">
        <v>18</v>
      </c>
      <c r="K21" s="127">
        <v>38</v>
      </c>
      <c r="L21" s="127">
        <v>38</v>
      </c>
      <c r="M21" s="129">
        <v>54</v>
      </c>
      <c r="N21" s="127" t="s">
        <v>163</v>
      </c>
      <c r="O21" s="127" t="s">
        <v>163</v>
      </c>
      <c r="P21" s="127" t="s">
        <v>163</v>
      </c>
      <c r="Q21" s="129" t="s">
        <v>163</v>
      </c>
      <c r="R21" s="129" t="s">
        <v>163</v>
      </c>
      <c r="S21" s="127" t="s">
        <v>163</v>
      </c>
      <c r="T21" s="127" t="s">
        <v>163</v>
      </c>
      <c r="U21" s="129" t="s">
        <v>163</v>
      </c>
      <c r="V21" s="130" t="s">
        <v>163</v>
      </c>
    </row>
    <row r="22" spans="1:22" ht="24">
      <c r="A22" s="381"/>
      <c r="B22" s="241"/>
      <c r="C22" s="258"/>
      <c r="D22" s="2" t="s">
        <v>219</v>
      </c>
      <c r="E22" s="239" t="s">
        <v>163</v>
      </c>
      <c r="F22" s="239"/>
      <c r="G22" s="242" t="s">
        <v>163</v>
      </c>
      <c r="H22" s="242"/>
      <c r="I22" s="239" t="s">
        <v>163</v>
      </c>
      <c r="J22" s="239"/>
      <c r="K22" s="239">
        <v>8</v>
      </c>
      <c r="L22" s="239"/>
      <c r="M22" s="239" t="s">
        <v>163</v>
      </c>
      <c r="N22" s="239"/>
      <c r="O22" s="239" t="s">
        <v>163</v>
      </c>
      <c r="P22" s="239"/>
      <c r="Q22" s="242">
        <v>25</v>
      </c>
      <c r="R22" s="242"/>
      <c r="S22" s="239" t="s">
        <v>163</v>
      </c>
      <c r="T22" s="239"/>
      <c r="U22" s="242">
        <v>25</v>
      </c>
      <c r="V22" s="243"/>
    </row>
    <row r="23" spans="1:22" ht="24.75" thickBot="1">
      <c r="A23" s="382"/>
      <c r="B23" s="332"/>
      <c r="C23" s="321"/>
      <c r="D23" s="131" t="s">
        <v>220</v>
      </c>
      <c r="E23" s="326">
        <v>0</v>
      </c>
      <c r="F23" s="327"/>
      <c r="G23" s="327"/>
      <c r="H23" s="327"/>
      <c r="I23" s="327"/>
      <c r="J23" s="327"/>
      <c r="K23" s="327"/>
      <c r="L23" s="327"/>
      <c r="M23" s="327"/>
      <c r="N23" s="327"/>
      <c r="O23" s="327"/>
      <c r="P23" s="327"/>
      <c r="Q23" s="327"/>
      <c r="R23" s="327"/>
      <c r="S23" s="327"/>
      <c r="T23" s="327"/>
      <c r="U23" s="327"/>
      <c r="V23" s="328"/>
    </row>
    <row r="24" spans="1:22" s="7" customFormat="1" ht="12.75">
      <c r="A24" s="246" t="s">
        <v>202</v>
      </c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8"/>
    </row>
    <row r="25" spans="1:22" ht="12.75" customHeight="1">
      <c r="A25" s="276" t="s">
        <v>115</v>
      </c>
      <c r="B25" s="278" t="s">
        <v>116</v>
      </c>
      <c r="C25" s="280" t="s">
        <v>217</v>
      </c>
      <c r="D25" s="147" t="s">
        <v>164</v>
      </c>
      <c r="E25" s="397">
        <v>2007</v>
      </c>
      <c r="F25" s="397"/>
      <c r="G25" s="397">
        <v>2008</v>
      </c>
      <c r="H25" s="397"/>
      <c r="I25" s="397">
        <v>2009</v>
      </c>
      <c r="J25" s="397"/>
      <c r="K25" s="397">
        <v>2010</v>
      </c>
      <c r="L25" s="397"/>
      <c r="M25" s="397">
        <v>2011</v>
      </c>
      <c r="N25" s="397"/>
      <c r="O25" s="397">
        <v>2012</v>
      </c>
      <c r="P25" s="397"/>
      <c r="Q25" s="395">
        <v>2013</v>
      </c>
      <c r="R25" s="395"/>
      <c r="S25" s="397">
        <v>2014</v>
      </c>
      <c r="T25" s="397"/>
      <c r="U25" s="395">
        <v>2015</v>
      </c>
      <c r="V25" s="396"/>
    </row>
    <row r="26" spans="1:22" ht="13.5" thickBot="1">
      <c r="A26" s="277"/>
      <c r="B26" s="279"/>
      <c r="C26" s="281"/>
      <c r="D26" s="139" t="s">
        <v>165</v>
      </c>
      <c r="E26" s="140" t="s">
        <v>166</v>
      </c>
      <c r="F26" s="140" t="s">
        <v>167</v>
      </c>
      <c r="G26" s="140" t="s">
        <v>166</v>
      </c>
      <c r="H26" s="140" t="s">
        <v>167</v>
      </c>
      <c r="I26" s="140" t="s">
        <v>166</v>
      </c>
      <c r="J26" s="140" t="s">
        <v>167</v>
      </c>
      <c r="K26" s="140" t="s">
        <v>166</v>
      </c>
      <c r="L26" s="140" t="s">
        <v>167</v>
      </c>
      <c r="M26" s="141" t="s">
        <v>166</v>
      </c>
      <c r="N26" s="140" t="s">
        <v>167</v>
      </c>
      <c r="O26" s="140" t="s">
        <v>166</v>
      </c>
      <c r="P26" s="140" t="s">
        <v>167</v>
      </c>
      <c r="Q26" s="141" t="s">
        <v>166</v>
      </c>
      <c r="R26" s="141" t="s">
        <v>167</v>
      </c>
      <c r="S26" s="140" t="s">
        <v>166</v>
      </c>
      <c r="T26" s="140" t="s">
        <v>167</v>
      </c>
      <c r="U26" s="141" t="s">
        <v>166</v>
      </c>
      <c r="V26" s="142" t="s">
        <v>167</v>
      </c>
    </row>
    <row r="27" spans="1:22" ht="12.75">
      <c r="A27" s="380"/>
      <c r="B27" s="299" t="s">
        <v>45</v>
      </c>
      <c r="C27" s="300" t="s">
        <v>218</v>
      </c>
      <c r="D27" s="126" t="s">
        <v>168</v>
      </c>
      <c r="E27" s="128">
        <v>0</v>
      </c>
      <c r="F27" s="128">
        <v>0</v>
      </c>
      <c r="G27" s="127">
        <v>0</v>
      </c>
      <c r="H27" s="127">
        <v>811</v>
      </c>
      <c r="I27" s="127">
        <v>2217</v>
      </c>
      <c r="J27" s="127">
        <v>2878</v>
      </c>
      <c r="K27" s="127">
        <v>5008</v>
      </c>
      <c r="L27" s="127">
        <v>5008</v>
      </c>
      <c r="M27" s="129">
        <v>6449</v>
      </c>
      <c r="N27" s="127" t="s">
        <v>163</v>
      </c>
      <c r="O27" s="127" t="s">
        <v>163</v>
      </c>
      <c r="P27" s="127" t="s">
        <v>163</v>
      </c>
      <c r="Q27" s="129" t="s">
        <v>163</v>
      </c>
      <c r="R27" s="129" t="s">
        <v>163</v>
      </c>
      <c r="S27" s="127" t="s">
        <v>163</v>
      </c>
      <c r="T27" s="127" t="s">
        <v>163</v>
      </c>
      <c r="U27" s="129" t="s">
        <v>163</v>
      </c>
      <c r="V27" s="130" t="s">
        <v>163</v>
      </c>
    </row>
    <row r="28" spans="1:22" ht="24">
      <c r="A28" s="381"/>
      <c r="B28" s="241"/>
      <c r="C28" s="258"/>
      <c r="D28" s="2" t="s">
        <v>219</v>
      </c>
      <c r="E28" s="239" t="s">
        <v>163</v>
      </c>
      <c r="F28" s="239"/>
      <c r="G28" s="242" t="s">
        <v>163</v>
      </c>
      <c r="H28" s="242"/>
      <c r="I28" s="239" t="s">
        <v>163</v>
      </c>
      <c r="J28" s="239"/>
      <c r="K28" s="307">
        <v>1500</v>
      </c>
      <c r="L28" s="307"/>
      <c r="M28" s="239" t="s">
        <v>163</v>
      </c>
      <c r="N28" s="239"/>
      <c r="O28" s="239" t="s">
        <v>163</v>
      </c>
      <c r="P28" s="239"/>
      <c r="Q28" s="306">
        <v>5000</v>
      </c>
      <c r="R28" s="306"/>
      <c r="S28" s="239" t="s">
        <v>163</v>
      </c>
      <c r="T28" s="239"/>
      <c r="U28" s="306">
        <v>5000</v>
      </c>
      <c r="V28" s="347"/>
    </row>
    <row r="29" spans="1:22" ht="24.75" thickBot="1">
      <c r="A29" s="382"/>
      <c r="B29" s="332"/>
      <c r="C29" s="321"/>
      <c r="D29" s="131" t="s">
        <v>220</v>
      </c>
      <c r="E29" s="517">
        <v>0</v>
      </c>
      <c r="F29" s="518"/>
      <c r="G29" s="518"/>
      <c r="H29" s="518"/>
      <c r="I29" s="518"/>
      <c r="J29" s="518"/>
      <c r="K29" s="518"/>
      <c r="L29" s="518"/>
      <c r="M29" s="518"/>
      <c r="N29" s="518"/>
      <c r="O29" s="518"/>
      <c r="P29" s="518"/>
      <c r="Q29" s="518"/>
      <c r="R29" s="518"/>
      <c r="S29" s="518"/>
      <c r="T29" s="518"/>
      <c r="U29" s="518"/>
      <c r="V29" s="519"/>
    </row>
    <row r="30" spans="1:22" ht="12.75">
      <c r="A30" s="380"/>
      <c r="B30" s="299" t="s">
        <v>95</v>
      </c>
      <c r="C30" s="300" t="s">
        <v>218</v>
      </c>
      <c r="D30" s="126" t="s">
        <v>168</v>
      </c>
      <c r="E30" s="234">
        <v>0</v>
      </c>
      <c r="F30" s="234">
        <v>0</v>
      </c>
      <c r="G30" s="234">
        <v>101</v>
      </c>
      <c r="H30" s="234">
        <v>101</v>
      </c>
      <c r="I30" s="234">
        <v>147</v>
      </c>
      <c r="J30" s="234">
        <v>147</v>
      </c>
      <c r="K30" s="234">
        <v>152</v>
      </c>
      <c r="L30" s="234">
        <v>152</v>
      </c>
      <c r="M30" s="233">
        <v>181</v>
      </c>
      <c r="N30" s="234" t="s">
        <v>163</v>
      </c>
      <c r="O30" s="234" t="s">
        <v>163</v>
      </c>
      <c r="P30" s="234" t="s">
        <v>163</v>
      </c>
      <c r="Q30" s="233" t="s">
        <v>163</v>
      </c>
      <c r="R30" s="233" t="s">
        <v>163</v>
      </c>
      <c r="S30" s="234" t="s">
        <v>163</v>
      </c>
      <c r="T30" s="234" t="s">
        <v>163</v>
      </c>
      <c r="U30" s="233" t="s">
        <v>163</v>
      </c>
      <c r="V30" s="235" t="s">
        <v>163</v>
      </c>
    </row>
    <row r="31" spans="1:22" ht="24">
      <c r="A31" s="381"/>
      <c r="B31" s="241"/>
      <c r="C31" s="258"/>
      <c r="D31" s="2" t="s">
        <v>219</v>
      </c>
      <c r="E31" s="556" t="s">
        <v>163</v>
      </c>
      <c r="F31" s="556"/>
      <c r="G31" s="557" t="s">
        <v>163</v>
      </c>
      <c r="H31" s="557"/>
      <c r="I31" s="556" t="s">
        <v>163</v>
      </c>
      <c r="J31" s="556"/>
      <c r="K31" s="558">
        <v>150</v>
      </c>
      <c r="L31" s="558"/>
      <c r="M31" s="556" t="s">
        <v>163</v>
      </c>
      <c r="N31" s="556"/>
      <c r="O31" s="556" t="s">
        <v>163</v>
      </c>
      <c r="P31" s="556"/>
      <c r="Q31" s="559">
        <v>150</v>
      </c>
      <c r="R31" s="559"/>
      <c r="S31" s="556" t="s">
        <v>163</v>
      </c>
      <c r="T31" s="556"/>
      <c r="U31" s="559">
        <v>150</v>
      </c>
      <c r="V31" s="560"/>
    </row>
    <row r="32" spans="1:22" ht="24.75" thickBot="1">
      <c r="A32" s="382"/>
      <c r="B32" s="332"/>
      <c r="C32" s="321"/>
      <c r="D32" s="131" t="s">
        <v>220</v>
      </c>
      <c r="E32" s="326">
        <v>0</v>
      </c>
      <c r="F32" s="327"/>
      <c r="G32" s="327"/>
      <c r="H32" s="327"/>
      <c r="I32" s="327"/>
      <c r="J32" s="327"/>
      <c r="K32" s="327"/>
      <c r="L32" s="327"/>
      <c r="M32" s="327"/>
      <c r="N32" s="327"/>
      <c r="O32" s="327"/>
      <c r="P32" s="327"/>
      <c r="Q32" s="327"/>
      <c r="R32" s="327"/>
      <c r="S32" s="327"/>
      <c r="T32" s="327"/>
      <c r="U32" s="327"/>
      <c r="V32" s="328"/>
    </row>
    <row r="33" spans="1:22" ht="12.75">
      <c r="A33" s="380"/>
      <c r="B33" s="299" t="s">
        <v>46</v>
      </c>
      <c r="C33" s="300" t="s">
        <v>218</v>
      </c>
      <c r="D33" s="126" t="s">
        <v>168</v>
      </c>
      <c r="E33" s="192">
        <v>0</v>
      </c>
      <c r="F33" s="193">
        <v>2900000</v>
      </c>
      <c r="G33" s="127">
        <v>3080000</v>
      </c>
      <c r="H33" s="127">
        <v>3187004</v>
      </c>
      <c r="I33" s="127">
        <v>3335391</v>
      </c>
      <c r="J33" s="127">
        <v>3517201</v>
      </c>
      <c r="K33" s="127">
        <v>3697310</v>
      </c>
      <c r="L33" s="127">
        <v>3837221</v>
      </c>
      <c r="M33" s="129">
        <v>3975687</v>
      </c>
      <c r="N33" s="127" t="s">
        <v>163</v>
      </c>
      <c r="O33" s="127" t="s">
        <v>163</v>
      </c>
      <c r="P33" s="127" t="s">
        <v>163</v>
      </c>
      <c r="Q33" s="129" t="s">
        <v>163</v>
      </c>
      <c r="R33" s="129" t="s">
        <v>163</v>
      </c>
      <c r="S33" s="127" t="s">
        <v>163</v>
      </c>
      <c r="T33" s="127" t="s">
        <v>163</v>
      </c>
      <c r="U33" s="129" t="s">
        <v>163</v>
      </c>
      <c r="V33" s="130" t="s">
        <v>163</v>
      </c>
    </row>
    <row r="34" spans="1:22" ht="24">
      <c r="A34" s="381"/>
      <c r="B34" s="241"/>
      <c r="C34" s="258"/>
      <c r="D34" s="2" t="s">
        <v>219</v>
      </c>
      <c r="E34" s="239" t="s">
        <v>163</v>
      </c>
      <c r="F34" s="239"/>
      <c r="G34" s="239" t="s">
        <v>163</v>
      </c>
      <c r="H34" s="239"/>
      <c r="I34" s="239" t="s">
        <v>163</v>
      </c>
      <c r="J34" s="239"/>
      <c r="K34" s="308">
        <v>1000000</v>
      </c>
      <c r="L34" s="308"/>
      <c r="M34" s="239" t="s">
        <v>163</v>
      </c>
      <c r="N34" s="239"/>
      <c r="O34" s="239" t="s">
        <v>163</v>
      </c>
      <c r="P34" s="239"/>
      <c r="Q34" s="253">
        <v>3000000</v>
      </c>
      <c r="R34" s="253"/>
      <c r="S34" s="239" t="s">
        <v>163</v>
      </c>
      <c r="T34" s="239"/>
      <c r="U34" s="253">
        <v>3500000</v>
      </c>
      <c r="V34" s="301"/>
    </row>
    <row r="35" spans="1:22" ht="24.75" thickBot="1">
      <c r="A35" s="382"/>
      <c r="B35" s="332"/>
      <c r="C35" s="321"/>
      <c r="D35" s="131" t="s">
        <v>220</v>
      </c>
      <c r="E35" s="326">
        <v>0</v>
      </c>
      <c r="F35" s="327"/>
      <c r="G35" s="327"/>
      <c r="H35" s="327"/>
      <c r="I35" s="327"/>
      <c r="J35" s="327"/>
      <c r="K35" s="327"/>
      <c r="L35" s="327"/>
      <c r="M35" s="327"/>
      <c r="N35" s="327"/>
      <c r="O35" s="327"/>
      <c r="P35" s="327"/>
      <c r="Q35" s="327"/>
      <c r="R35" s="327"/>
      <c r="S35" s="327"/>
      <c r="T35" s="327"/>
      <c r="U35" s="327"/>
      <c r="V35" s="328"/>
    </row>
    <row r="36" spans="1:22" ht="12.75" customHeight="1">
      <c r="A36" s="561" t="s">
        <v>526</v>
      </c>
      <c r="B36" s="562"/>
      <c r="C36" s="562"/>
      <c r="D36" s="562"/>
      <c r="E36" s="562"/>
      <c r="F36" s="562"/>
      <c r="G36" s="562"/>
      <c r="H36" s="562"/>
      <c r="I36" s="562"/>
      <c r="J36" s="562"/>
      <c r="K36" s="562"/>
      <c r="L36" s="562"/>
      <c r="M36" s="562"/>
      <c r="N36" s="562"/>
      <c r="O36" s="562"/>
      <c r="P36" s="562"/>
      <c r="Q36" s="562"/>
      <c r="R36" s="562"/>
      <c r="S36" s="562"/>
      <c r="T36" s="562"/>
      <c r="U36" s="562"/>
      <c r="V36" s="563"/>
    </row>
    <row r="37" spans="1:22" ht="12.75">
      <c r="A37" s="564" t="s">
        <v>96</v>
      </c>
      <c r="B37" s="565"/>
      <c r="C37" s="565"/>
      <c r="D37" s="565"/>
      <c r="E37" s="565"/>
      <c r="F37" s="565"/>
      <c r="G37" s="565"/>
      <c r="H37" s="565"/>
      <c r="I37" s="565"/>
      <c r="J37" s="565"/>
      <c r="K37" s="565"/>
      <c r="L37" s="565"/>
      <c r="M37" s="565"/>
      <c r="N37" s="565"/>
      <c r="O37" s="565"/>
      <c r="P37" s="565"/>
      <c r="Q37" s="565"/>
      <c r="R37" s="565"/>
      <c r="S37" s="565"/>
      <c r="T37" s="565"/>
      <c r="U37" s="565"/>
      <c r="V37" s="566"/>
    </row>
    <row r="38" spans="1:22" s="7" customFormat="1" ht="12" customHeight="1">
      <c r="A38" s="339" t="s">
        <v>114</v>
      </c>
      <c r="B38" s="340"/>
      <c r="C38" s="340"/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0"/>
      <c r="O38" s="340"/>
      <c r="P38" s="340"/>
      <c r="Q38" s="340"/>
      <c r="R38" s="340"/>
      <c r="S38" s="340"/>
      <c r="T38" s="340"/>
      <c r="U38" s="340"/>
      <c r="V38" s="341"/>
    </row>
    <row r="39" spans="1:22" ht="15.75" customHeight="1">
      <c r="A39" s="276" t="s">
        <v>115</v>
      </c>
      <c r="B39" s="278" t="s">
        <v>116</v>
      </c>
      <c r="C39" s="280" t="s">
        <v>217</v>
      </c>
      <c r="D39" s="147" t="s">
        <v>164</v>
      </c>
      <c r="E39" s="397">
        <v>2007</v>
      </c>
      <c r="F39" s="397"/>
      <c r="G39" s="397">
        <v>2008</v>
      </c>
      <c r="H39" s="397"/>
      <c r="I39" s="397">
        <v>2009</v>
      </c>
      <c r="J39" s="397"/>
      <c r="K39" s="397">
        <v>2010</v>
      </c>
      <c r="L39" s="397"/>
      <c r="M39" s="397">
        <v>2011</v>
      </c>
      <c r="N39" s="397"/>
      <c r="O39" s="397">
        <v>2012</v>
      </c>
      <c r="P39" s="397"/>
      <c r="Q39" s="395">
        <v>2013</v>
      </c>
      <c r="R39" s="395"/>
      <c r="S39" s="397">
        <v>2014</v>
      </c>
      <c r="T39" s="397"/>
      <c r="U39" s="395">
        <v>2015</v>
      </c>
      <c r="V39" s="396"/>
    </row>
    <row r="40" spans="1:22" ht="13.5" thickBot="1">
      <c r="A40" s="277"/>
      <c r="B40" s="279"/>
      <c r="C40" s="281"/>
      <c r="D40" s="139" t="s">
        <v>165</v>
      </c>
      <c r="E40" s="140" t="s">
        <v>166</v>
      </c>
      <c r="F40" s="140" t="s">
        <v>167</v>
      </c>
      <c r="G40" s="140" t="s">
        <v>166</v>
      </c>
      <c r="H40" s="140" t="s">
        <v>167</v>
      </c>
      <c r="I40" s="140" t="s">
        <v>166</v>
      </c>
      <c r="J40" s="140" t="s">
        <v>167</v>
      </c>
      <c r="K40" s="140" t="s">
        <v>166</v>
      </c>
      <c r="L40" s="140" t="s">
        <v>167</v>
      </c>
      <c r="M40" s="141" t="s">
        <v>166</v>
      </c>
      <c r="N40" s="140" t="s">
        <v>167</v>
      </c>
      <c r="O40" s="140" t="s">
        <v>166</v>
      </c>
      <c r="P40" s="140" t="s">
        <v>167</v>
      </c>
      <c r="Q40" s="141" t="s">
        <v>166</v>
      </c>
      <c r="R40" s="141" t="s">
        <v>167</v>
      </c>
      <c r="S40" s="140" t="s">
        <v>166</v>
      </c>
      <c r="T40" s="140" t="s">
        <v>167</v>
      </c>
      <c r="U40" s="141" t="s">
        <v>166</v>
      </c>
      <c r="V40" s="142" t="s">
        <v>167</v>
      </c>
    </row>
    <row r="41" spans="1:22" ht="12.75">
      <c r="A41" s="380"/>
      <c r="B41" s="299" t="s">
        <v>97</v>
      </c>
      <c r="C41" s="300" t="s">
        <v>218</v>
      </c>
      <c r="D41" s="126" t="s">
        <v>168</v>
      </c>
      <c r="E41" s="127">
        <v>0</v>
      </c>
      <c r="F41" s="127">
        <v>0</v>
      </c>
      <c r="G41" s="127">
        <v>90</v>
      </c>
      <c r="H41" s="127">
        <v>90</v>
      </c>
      <c r="I41" s="127">
        <v>120</v>
      </c>
      <c r="J41" s="127">
        <v>120</v>
      </c>
      <c r="K41" s="127">
        <v>168</v>
      </c>
      <c r="L41" s="127">
        <v>168</v>
      </c>
      <c r="M41" s="129">
        <v>196</v>
      </c>
      <c r="N41" s="127" t="s">
        <v>163</v>
      </c>
      <c r="O41" s="127" t="s">
        <v>163</v>
      </c>
      <c r="P41" s="127" t="s">
        <v>163</v>
      </c>
      <c r="Q41" s="129" t="s">
        <v>163</v>
      </c>
      <c r="R41" s="129" t="s">
        <v>163</v>
      </c>
      <c r="S41" s="127" t="s">
        <v>163</v>
      </c>
      <c r="T41" s="127" t="s">
        <v>163</v>
      </c>
      <c r="U41" s="129" t="s">
        <v>163</v>
      </c>
      <c r="V41" s="130" t="s">
        <v>163</v>
      </c>
    </row>
    <row r="42" spans="1:22" ht="24">
      <c r="A42" s="381"/>
      <c r="B42" s="241"/>
      <c r="C42" s="258"/>
      <c r="D42" s="2" t="s">
        <v>219</v>
      </c>
      <c r="E42" s="239" t="s">
        <v>163</v>
      </c>
      <c r="F42" s="239"/>
      <c r="G42" s="242" t="s">
        <v>163</v>
      </c>
      <c r="H42" s="242"/>
      <c r="I42" s="239" t="s">
        <v>163</v>
      </c>
      <c r="J42" s="239"/>
      <c r="K42" s="307">
        <v>150</v>
      </c>
      <c r="L42" s="307"/>
      <c r="M42" s="239" t="s">
        <v>163</v>
      </c>
      <c r="N42" s="239"/>
      <c r="O42" s="239" t="s">
        <v>163</v>
      </c>
      <c r="P42" s="239"/>
      <c r="Q42" s="306">
        <v>150</v>
      </c>
      <c r="R42" s="306"/>
      <c r="S42" s="239" t="s">
        <v>163</v>
      </c>
      <c r="T42" s="239"/>
      <c r="U42" s="306">
        <v>150</v>
      </c>
      <c r="V42" s="347"/>
    </row>
    <row r="43" spans="1:22" ht="24.75" thickBot="1">
      <c r="A43" s="382"/>
      <c r="B43" s="332"/>
      <c r="C43" s="321"/>
      <c r="D43" s="131" t="s">
        <v>220</v>
      </c>
      <c r="E43" s="326">
        <v>0</v>
      </c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7"/>
      <c r="Q43" s="327"/>
      <c r="R43" s="327"/>
      <c r="S43" s="327"/>
      <c r="T43" s="327"/>
      <c r="U43" s="327"/>
      <c r="V43" s="328"/>
    </row>
    <row r="44" spans="1:22" ht="12.75">
      <c r="A44" s="555" t="s">
        <v>87</v>
      </c>
      <c r="B44" s="299" t="s">
        <v>88</v>
      </c>
      <c r="C44" s="300" t="s">
        <v>218</v>
      </c>
      <c r="D44" s="126" t="s">
        <v>168</v>
      </c>
      <c r="E44" s="127">
        <v>0</v>
      </c>
      <c r="F44" s="127">
        <v>0</v>
      </c>
      <c r="G44" s="127">
        <v>76</v>
      </c>
      <c r="H44" s="127">
        <v>143</v>
      </c>
      <c r="I44" s="127">
        <v>197</v>
      </c>
      <c r="J44" s="127">
        <v>197</v>
      </c>
      <c r="K44" s="127">
        <v>203</v>
      </c>
      <c r="L44" s="127">
        <v>231</v>
      </c>
      <c r="M44" s="153">
        <v>261</v>
      </c>
      <c r="N44" s="127" t="s">
        <v>163</v>
      </c>
      <c r="O44" s="127" t="s">
        <v>163</v>
      </c>
      <c r="P44" s="127" t="s">
        <v>163</v>
      </c>
      <c r="Q44" s="129" t="s">
        <v>163</v>
      </c>
      <c r="R44" s="129" t="s">
        <v>163</v>
      </c>
      <c r="S44" s="127" t="s">
        <v>163</v>
      </c>
      <c r="T44" s="127" t="s">
        <v>163</v>
      </c>
      <c r="U44" s="129" t="s">
        <v>163</v>
      </c>
      <c r="V44" s="130" t="s">
        <v>163</v>
      </c>
    </row>
    <row r="45" spans="1:22" ht="24">
      <c r="A45" s="298"/>
      <c r="B45" s="241"/>
      <c r="C45" s="258"/>
      <c r="D45" s="2" t="s">
        <v>219</v>
      </c>
      <c r="E45" s="239" t="s">
        <v>163</v>
      </c>
      <c r="F45" s="239"/>
      <c r="G45" s="242" t="s">
        <v>163</v>
      </c>
      <c r="H45" s="242"/>
      <c r="I45" s="239" t="s">
        <v>163</v>
      </c>
      <c r="J45" s="239"/>
      <c r="K45" s="307">
        <v>150</v>
      </c>
      <c r="L45" s="307"/>
      <c r="M45" s="239" t="s">
        <v>163</v>
      </c>
      <c r="N45" s="239"/>
      <c r="O45" s="239" t="s">
        <v>163</v>
      </c>
      <c r="P45" s="239"/>
      <c r="Q45" s="306">
        <v>150</v>
      </c>
      <c r="R45" s="306"/>
      <c r="S45" s="239" t="s">
        <v>163</v>
      </c>
      <c r="T45" s="239"/>
      <c r="U45" s="306">
        <v>150</v>
      </c>
      <c r="V45" s="347"/>
    </row>
    <row r="46" spans="1:22" ht="24.75" thickBot="1">
      <c r="A46" s="551"/>
      <c r="B46" s="332"/>
      <c r="C46" s="321"/>
      <c r="D46" s="131" t="s">
        <v>220</v>
      </c>
      <c r="E46" s="326">
        <v>0</v>
      </c>
      <c r="F46" s="327"/>
      <c r="G46" s="327"/>
      <c r="H46" s="327"/>
      <c r="I46" s="327"/>
      <c r="J46" s="327"/>
      <c r="K46" s="327"/>
      <c r="L46" s="327"/>
      <c r="M46" s="327"/>
      <c r="N46" s="327"/>
      <c r="O46" s="327"/>
      <c r="P46" s="327"/>
      <c r="Q46" s="327"/>
      <c r="R46" s="327"/>
      <c r="S46" s="327"/>
      <c r="T46" s="327"/>
      <c r="U46" s="327"/>
      <c r="V46" s="328"/>
    </row>
    <row r="47" spans="1:22" s="7" customFormat="1" ht="12.75">
      <c r="A47" s="246" t="s">
        <v>202</v>
      </c>
      <c r="B47" s="247"/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248"/>
    </row>
    <row r="48" spans="1:22" ht="12.75">
      <c r="A48" s="276" t="s">
        <v>115</v>
      </c>
      <c r="B48" s="278" t="s">
        <v>116</v>
      </c>
      <c r="C48" s="280" t="s">
        <v>217</v>
      </c>
      <c r="D48" s="147" t="s">
        <v>164</v>
      </c>
      <c r="E48" s="397">
        <v>2007</v>
      </c>
      <c r="F48" s="397"/>
      <c r="G48" s="397">
        <v>2008</v>
      </c>
      <c r="H48" s="397"/>
      <c r="I48" s="397">
        <v>2009</v>
      </c>
      <c r="J48" s="397"/>
      <c r="K48" s="397">
        <v>2010</v>
      </c>
      <c r="L48" s="397"/>
      <c r="M48" s="397">
        <v>2011</v>
      </c>
      <c r="N48" s="397"/>
      <c r="O48" s="397">
        <v>2012</v>
      </c>
      <c r="P48" s="397"/>
      <c r="Q48" s="395">
        <v>2013</v>
      </c>
      <c r="R48" s="395"/>
      <c r="S48" s="397">
        <v>2014</v>
      </c>
      <c r="T48" s="397"/>
      <c r="U48" s="395">
        <v>2015</v>
      </c>
      <c r="V48" s="396"/>
    </row>
    <row r="49" spans="1:22" ht="13.5" thickBot="1">
      <c r="A49" s="277"/>
      <c r="B49" s="279"/>
      <c r="C49" s="281"/>
      <c r="D49" s="139" t="s">
        <v>165</v>
      </c>
      <c r="E49" s="140" t="s">
        <v>166</v>
      </c>
      <c r="F49" s="140" t="s">
        <v>167</v>
      </c>
      <c r="G49" s="140" t="s">
        <v>166</v>
      </c>
      <c r="H49" s="140" t="s">
        <v>167</v>
      </c>
      <c r="I49" s="140" t="s">
        <v>166</v>
      </c>
      <c r="J49" s="140" t="s">
        <v>167</v>
      </c>
      <c r="K49" s="140" t="s">
        <v>166</v>
      </c>
      <c r="L49" s="140" t="s">
        <v>167</v>
      </c>
      <c r="M49" s="141" t="s">
        <v>166</v>
      </c>
      <c r="N49" s="140" t="s">
        <v>167</v>
      </c>
      <c r="O49" s="140" t="s">
        <v>166</v>
      </c>
      <c r="P49" s="140" t="s">
        <v>167</v>
      </c>
      <c r="Q49" s="141" t="s">
        <v>166</v>
      </c>
      <c r="R49" s="141" t="s">
        <v>167</v>
      </c>
      <c r="S49" s="140" t="s">
        <v>166</v>
      </c>
      <c r="T49" s="140" t="s">
        <v>167</v>
      </c>
      <c r="U49" s="141" t="s">
        <v>166</v>
      </c>
      <c r="V49" s="142" t="s">
        <v>167</v>
      </c>
    </row>
    <row r="50" spans="1:22" ht="12.75">
      <c r="A50" s="380"/>
      <c r="B50" s="299" t="s">
        <v>98</v>
      </c>
      <c r="C50" s="300" t="s">
        <v>218</v>
      </c>
      <c r="D50" s="126" t="s">
        <v>168</v>
      </c>
      <c r="E50" s="127">
        <v>0</v>
      </c>
      <c r="F50" s="127">
        <v>0</v>
      </c>
      <c r="G50" s="127">
        <v>101</v>
      </c>
      <c r="H50" s="127">
        <v>101</v>
      </c>
      <c r="I50" s="127">
        <v>147</v>
      </c>
      <c r="J50" s="127">
        <v>147</v>
      </c>
      <c r="K50" s="127">
        <v>152</v>
      </c>
      <c r="L50" s="127">
        <v>152</v>
      </c>
      <c r="M50" s="233">
        <v>181</v>
      </c>
      <c r="N50" s="127" t="s">
        <v>163</v>
      </c>
      <c r="O50" s="127" t="s">
        <v>163</v>
      </c>
      <c r="P50" s="127" t="s">
        <v>163</v>
      </c>
      <c r="Q50" s="129" t="s">
        <v>163</v>
      </c>
      <c r="R50" s="129" t="s">
        <v>163</v>
      </c>
      <c r="S50" s="127" t="s">
        <v>163</v>
      </c>
      <c r="T50" s="127" t="s">
        <v>163</v>
      </c>
      <c r="U50" s="129" t="s">
        <v>163</v>
      </c>
      <c r="V50" s="130" t="s">
        <v>163</v>
      </c>
    </row>
    <row r="51" spans="1:22" ht="24">
      <c r="A51" s="381"/>
      <c r="B51" s="241"/>
      <c r="C51" s="258"/>
      <c r="D51" s="2" t="s">
        <v>219</v>
      </c>
      <c r="E51" s="239" t="s">
        <v>163</v>
      </c>
      <c r="F51" s="239"/>
      <c r="G51" s="242" t="s">
        <v>163</v>
      </c>
      <c r="H51" s="242"/>
      <c r="I51" s="239" t="s">
        <v>163</v>
      </c>
      <c r="J51" s="239"/>
      <c r="K51" s="307">
        <v>150</v>
      </c>
      <c r="L51" s="307"/>
      <c r="M51" s="239" t="s">
        <v>163</v>
      </c>
      <c r="N51" s="239"/>
      <c r="O51" s="239" t="s">
        <v>163</v>
      </c>
      <c r="P51" s="239"/>
      <c r="Q51" s="306">
        <v>150</v>
      </c>
      <c r="R51" s="306"/>
      <c r="S51" s="239" t="s">
        <v>163</v>
      </c>
      <c r="T51" s="239"/>
      <c r="U51" s="306">
        <v>150</v>
      </c>
      <c r="V51" s="347"/>
    </row>
    <row r="52" spans="1:22" ht="24.75" thickBot="1">
      <c r="A52" s="382"/>
      <c r="B52" s="332"/>
      <c r="C52" s="321"/>
      <c r="D52" s="131" t="s">
        <v>220</v>
      </c>
      <c r="E52" s="326">
        <v>0</v>
      </c>
      <c r="F52" s="327"/>
      <c r="G52" s="327"/>
      <c r="H52" s="327"/>
      <c r="I52" s="327"/>
      <c r="J52" s="327"/>
      <c r="K52" s="327"/>
      <c r="L52" s="327"/>
      <c r="M52" s="327"/>
      <c r="N52" s="327"/>
      <c r="O52" s="327"/>
      <c r="P52" s="327"/>
      <c r="Q52" s="327"/>
      <c r="R52" s="327"/>
      <c r="S52" s="327"/>
      <c r="T52" s="327"/>
      <c r="U52" s="327"/>
      <c r="V52" s="328"/>
    </row>
    <row r="53" spans="1:22" ht="12.75" customHeight="1">
      <c r="A53" s="564" t="s">
        <v>99</v>
      </c>
      <c r="B53" s="565"/>
      <c r="C53" s="565"/>
      <c r="D53" s="565"/>
      <c r="E53" s="565"/>
      <c r="F53" s="565"/>
      <c r="G53" s="565"/>
      <c r="H53" s="565"/>
      <c r="I53" s="565"/>
      <c r="J53" s="565"/>
      <c r="K53" s="565"/>
      <c r="L53" s="565"/>
      <c r="M53" s="565"/>
      <c r="N53" s="565"/>
      <c r="O53" s="565"/>
      <c r="P53" s="565"/>
      <c r="Q53" s="565"/>
      <c r="R53" s="565"/>
      <c r="S53" s="565"/>
      <c r="T53" s="565"/>
      <c r="U53" s="565"/>
      <c r="V53" s="566"/>
    </row>
    <row r="54" spans="1:22" s="7" customFormat="1" ht="12" customHeight="1">
      <c r="A54" s="339" t="s">
        <v>114</v>
      </c>
      <c r="B54" s="340"/>
      <c r="C54" s="340"/>
      <c r="D54" s="340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340"/>
      <c r="S54" s="340"/>
      <c r="T54" s="340"/>
      <c r="U54" s="340"/>
      <c r="V54" s="341"/>
    </row>
    <row r="55" spans="1:22" ht="12.75">
      <c r="A55" s="276" t="s">
        <v>115</v>
      </c>
      <c r="B55" s="278" t="s">
        <v>116</v>
      </c>
      <c r="C55" s="280" t="s">
        <v>217</v>
      </c>
      <c r="D55" s="147" t="s">
        <v>164</v>
      </c>
      <c r="E55" s="397">
        <v>2007</v>
      </c>
      <c r="F55" s="397"/>
      <c r="G55" s="397">
        <v>2008</v>
      </c>
      <c r="H55" s="397"/>
      <c r="I55" s="397">
        <v>2009</v>
      </c>
      <c r="J55" s="397"/>
      <c r="K55" s="397">
        <v>2010</v>
      </c>
      <c r="L55" s="397"/>
      <c r="M55" s="397">
        <v>2011</v>
      </c>
      <c r="N55" s="397"/>
      <c r="O55" s="397">
        <v>2012</v>
      </c>
      <c r="P55" s="397"/>
      <c r="Q55" s="395">
        <v>2013</v>
      </c>
      <c r="R55" s="395"/>
      <c r="S55" s="397">
        <v>2014</v>
      </c>
      <c r="T55" s="397"/>
      <c r="U55" s="395">
        <v>2015</v>
      </c>
      <c r="V55" s="396"/>
    </row>
    <row r="56" spans="1:22" ht="16.5" customHeight="1" thickBot="1">
      <c r="A56" s="277"/>
      <c r="B56" s="279"/>
      <c r="C56" s="281"/>
      <c r="D56" s="139" t="s">
        <v>165</v>
      </c>
      <c r="E56" s="140" t="s">
        <v>166</v>
      </c>
      <c r="F56" s="140" t="s">
        <v>167</v>
      </c>
      <c r="G56" s="140" t="s">
        <v>166</v>
      </c>
      <c r="H56" s="140" t="s">
        <v>167</v>
      </c>
      <c r="I56" s="140" t="s">
        <v>166</v>
      </c>
      <c r="J56" s="140" t="s">
        <v>167</v>
      </c>
      <c r="K56" s="140" t="s">
        <v>166</v>
      </c>
      <c r="L56" s="140" t="s">
        <v>167</v>
      </c>
      <c r="M56" s="141" t="s">
        <v>166</v>
      </c>
      <c r="N56" s="140" t="s">
        <v>167</v>
      </c>
      <c r="O56" s="140" t="s">
        <v>166</v>
      </c>
      <c r="P56" s="140" t="s">
        <v>167</v>
      </c>
      <c r="Q56" s="141" t="s">
        <v>166</v>
      </c>
      <c r="R56" s="141" t="s">
        <v>167</v>
      </c>
      <c r="S56" s="140" t="s">
        <v>166</v>
      </c>
      <c r="T56" s="140" t="s">
        <v>167</v>
      </c>
      <c r="U56" s="141" t="s">
        <v>166</v>
      </c>
      <c r="V56" s="142" t="s">
        <v>167</v>
      </c>
    </row>
    <row r="57" spans="1:22" ht="15" customHeight="1">
      <c r="A57" s="555" t="s">
        <v>90</v>
      </c>
      <c r="B57" s="299" t="s">
        <v>100</v>
      </c>
      <c r="C57" s="300" t="s">
        <v>218</v>
      </c>
      <c r="D57" s="126" t="s">
        <v>168</v>
      </c>
      <c r="E57" s="193">
        <v>0</v>
      </c>
      <c r="F57" s="194">
        <v>7</v>
      </c>
      <c r="G57" s="127">
        <v>7</v>
      </c>
      <c r="H57" s="127">
        <v>7</v>
      </c>
      <c r="I57" s="127">
        <v>7</v>
      </c>
      <c r="J57" s="127">
        <v>8</v>
      </c>
      <c r="K57" s="143">
        <v>10</v>
      </c>
      <c r="L57" s="143">
        <v>10</v>
      </c>
      <c r="M57" s="153" t="s">
        <v>92</v>
      </c>
      <c r="N57" s="127" t="s">
        <v>163</v>
      </c>
      <c r="O57" s="127" t="s">
        <v>163</v>
      </c>
      <c r="P57" s="127" t="s">
        <v>163</v>
      </c>
      <c r="Q57" s="129" t="s">
        <v>163</v>
      </c>
      <c r="R57" s="129" t="s">
        <v>163</v>
      </c>
      <c r="S57" s="127" t="s">
        <v>163</v>
      </c>
      <c r="T57" s="127" t="s">
        <v>163</v>
      </c>
      <c r="U57" s="129" t="s">
        <v>163</v>
      </c>
      <c r="V57" s="130" t="s">
        <v>163</v>
      </c>
    </row>
    <row r="58" spans="1:22" ht="12.75" customHeight="1">
      <c r="A58" s="298"/>
      <c r="B58" s="241"/>
      <c r="C58" s="258"/>
      <c r="D58" s="2" t="s">
        <v>219</v>
      </c>
      <c r="E58" s="239" t="s">
        <v>163</v>
      </c>
      <c r="F58" s="239"/>
      <c r="G58" s="242" t="s">
        <v>163</v>
      </c>
      <c r="H58" s="242"/>
      <c r="I58" s="239" t="s">
        <v>163</v>
      </c>
      <c r="J58" s="239"/>
      <c r="K58" s="307">
        <v>5</v>
      </c>
      <c r="L58" s="307"/>
      <c r="M58" s="239" t="s">
        <v>163</v>
      </c>
      <c r="N58" s="239"/>
      <c r="O58" s="239" t="s">
        <v>163</v>
      </c>
      <c r="P58" s="239"/>
      <c r="Q58" s="306">
        <v>20</v>
      </c>
      <c r="R58" s="306"/>
      <c r="S58" s="239" t="s">
        <v>163</v>
      </c>
      <c r="T58" s="239"/>
      <c r="U58" s="306">
        <v>22</v>
      </c>
      <c r="V58" s="347"/>
    </row>
    <row r="59" spans="1:22" ht="12.75" customHeight="1" thickBot="1">
      <c r="A59" s="551"/>
      <c r="B59" s="332"/>
      <c r="C59" s="321"/>
      <c r="D59" s="131" t="s">
        <v>220</v>
      </c>
      <c r="E59" s="326">
        <v>0</v>
      </c>
      <c r="F59" s="327"/>
      <c r="G59" s="327"/>
      <c r="H59" s="327"/>
      <c r="I59" s="327"/>
      <c r="J59" s="327"/>
      <c r="K59" s="327"/>
      <c r="L59" s="327"/>
      <c r="M59" s="327"/>
      <c r="N59" s="327"/>
      <c r="O59" s="327"/>
      <c r="P59" s="327"/>
      <c r="Q59" s="327"/>
      <c r="R59" s="327"/>
      <c r="S59" s="327"/>
      <c r="T59" s="327"/>
      <c r="U59" s="327"/>
      <c r="V59" s="328"/>
    </row>
    <row r="60" spans="1:22" ht="12.75">
      <c r="A60" s="380"/>
      <c r="B60" s="299" t="s">
        <v>101</v>
      </c>
      <c r="C60" s="300" t="s">
        <v>218</v>
      </c>
      <c r="D60" s="126" t="s">
        <v>168</v>
      </c>
      <c r="E60" s="127">
        <v>0</v>
      </c>
      <c r="F60" s="127">
        <v>1</v>
      </c>
      <c r="G60" s="127">
        <v>2</v>
      </c>
      <c r="H60" s="127">
        <v>3</v>
      </c>
      <c r="I60" s="127">
        <v>4</v>
      </c>
      <c r="J60" s="127">
        <v>5</v>
      </c>
      <c r="K60" s="127">
        <v>5</v>
      </c>
      <c r="L60" s="127">
        <v>5</v>
      </c>
      <c r="M60" s="129">
        <v>7</v>
      </c>
      <c r="N60" s="127" t="s">
        <v>163</v>
      </c>
      <c r="O60" s="127" t="s">
        <v>163</v>
      </c>
      <c r="P60" s="127" t="s">
        <v>163</v>
      </c>
      <c r="Q60" s="129" t="s">
        <v>163</v>
      </c>
      <c r="R60" s="129" t="s">
        <v>163</v>
      </c>
      <c r="S60" s="127" t="s">
        <v>163</v>
      </c>
      <c r="T60" s="127" t="s">
        <v>163</v>
      </c>
      <c r="U60" s="129" t="s">
        <v>163</v>
      </c>
      <c r="V60" s="130" t="s">
        <v>163</v>
      </c>
    </row>
    <row r="61" spans="1:22" ht="12.75" customHeight="1">
      <c r="A61" s="381"/>
      <c r="B61" s="241"/>
      <c r="C61" s="258"/>
      <c r="D61" s="2" t="s">
        <v>219</v>
      </c>
      <c r="E61" s="239" t="s">
        <v>163</v>
      </c>
      <c r="F61" s="239"/>
      <c r="G61" s="242" t="s">
        <v>163</v>
      </c>
      <c r="H61" s="242"/>
      <c r="I61" s="239" t="s">
        <v>163</v>
      </c>
      <c r="J61" s="239"/>
      <c r="K61" s="307">
        <v>3</v>
      </c>
      <c r="L61" s="307"/>
      <c r="M61" s="239" t="s">
        <v>163</v>
      </c>
      <c r="N61" s="239"/>
      <c r="O61" s="239" t="s">
        <v>163</v>
      </c>
      <c r="P61" s="239"/>
      <c r="Q61" s="306">
        <v>9</v>
      </c>
      <c r="R61" s="306"/>
      <c r="S61" s="239" t="s">
        <v>163</v>
      </c>
      <c r="T61" s="239"/>
      <c r="U61" s="306">
        <v>10</v>
      </c>
      <c r="V61" s="347"/>
    </row>
    <row r="62" spans="1:22" ht="24.75" thickBot="1">
      <c r="A62" s="382"/>
      <c r="B62" s="332"/>
      <c r="C62" s="321"/>
      <c r="D62" s="131" t="s">
        <v>220</v>
      </c>
      <c r="E62" s="326">
        <v>0</v>
      </c>
      <c r="F62" s="327"/>
      <c r="G62" s="327"/>
      <c r="H62" s="327"/>
      <c r="I62" s="327"/>
      <c r="J62" s="327"/>
      <c r="K62" s="327"/>
      <c r="L62" s="327"/>
      <c r="M62" s="327"/>
      <c r="N62" s="327"/>
      <c r="O62" s="327"/>
      <c r="P62" s="327"/>
      <c r="Q62" s="327"/>
      <c r="R62" s="327"/>
      <c r="S62" s="327"/>
      <c r="T62" s="327"/>
      <c r="U62" s="327"/>
      <c r="V62" s="328"/>
    </row>
    <row r="63" spans="1:22" ht="12.75">
      <c r="A63" s="380"/>
      <c r="B63" s="299" t="s">
        <v>102</v>
      </c>
      <c r="C63" s="300" t="s">
        <v>218</v>
      </c>
      <c r="D63" s="126" t="s">
        <v>168</v>
      </c>
      <c r="E63" s="127">
        <v>0</v>
      </c>
      <c r="F63" s="127">
        <v>0</v>
      </c>
      <c r="G63" s="127">
        <v>0</v>
      </c>
      <c r="H63" s="127">
        <v>4</v>
      </c>
      <c r="I63" s="127">
        <v>10</v>
      </c>
      <c r="J63" s="127">
        <v>18</v>
      </c>
      <c r="K63" s="127">
        <v>38</v>
      </c>
      <c r="L63" s="127">
        <v>38</v>
      </c>
      <c r="M63" s="129">
        <v>54</v>
      </c>
      <c r="N63" s="127" t="s">
        <v>163</v>
      </c>
      <c r="O63" s="127" t="s">
        <v>163</v>
      </c>
      <c r="P63" s="127" t="s">
        <v>163</v>
      </c>
      <c r="Q63" s="129" t="s">
        <v>163</v>
      </c>
      <c r="R63" s="129" t="s">
        <v>163</v>
      </c>
      <c r="S63" s="127" t="s">
        <v>163</v>
      </c>
      <c r="T63" s="127" t="s">
        <v>163</v>
      </c>
      <c r="U63" s="129" t="s">
        <v>163</v>
      </c>
      <c r="V63" s="130" t="s">
        <v>163</v>
      </c>
    </row>
    <row r="64" spans="1:22" ht="24">
      <c r="A64" s="381"/>
      <c r="B64" s="241"/>
      <c r="C64" s="258"/>
      <c r="D64" s="2" t="s">
        <v>219</v>
      </c>
      <c r="E64" s="239" t="s">
        <v>163</v>
      </c>
      <c r="F64" s="239"/>
      <c r="G64" s="242" t="s">
        <v>163</v>
      </c>
      <c r="H64" s="242"/>
      <c r="I64" s="239" t="s">
        <v>163</v>
      </c>
      <c r="J64" s="239"/>
      <c r="K64" s="307">
        <v>8</v>
      </c>
      <c r="L64" s="307"/>
      <c r="M64" s="239" t="s">
        <v>163</v>
      </c>
      <c r="N64" s="239"/>
      <c r="O64" s="239" t="s">
        <v>163</v>
      </c>
      <c r="P64" s="239"/>
      <c r="Q64" s="306">
        <v>25</v>
      </c>
      <c r="R64" s="306"/>
      <c r="S64" s="239" t="s">
        <v>163</v>
      </c>
      <c r="T64" s="239"/>
      <c r="U64" s="306">
        <v>25</v>
      </c>
      <c r="V64" s="347"/>
    </row>
    <row r="65" spans="1:22" ht="12.75" customHeight="1" thickBot="1">
      <c r="A65" s="382"/>
      <c r="B65" s="332"/>
      <c r="C65" s="321"/>
      <c r="D65" s="131" t="s">
        <v>220</v>
      </c>
      <c r="E65" s="326">
        <v>0</v>
      </c>
      <c r="F65" s="327"/>
      <c r="G65" s="327"/>
      <c r="H65" s="327"/>
      <c r="I65" s="327"/>
      <c r="J65" s="327"/>
      <c r="K65" s="327"/>
      <c r="L65" s="327"/>
      <c r="M65" s="327"/>
      <c r="N65" s="327"/>
      <c r="O65" s="327"/>
      <c r="P65" s="327"/>
      <c r="Q65" s="327"/>
      <c r="R65" s="327"/>
      <c r="S65" s="327"/>
      <c r="T65" s="327"/>
      <c r="U65" s="327"/>
      <c r="V65" s="328"/>
    </row>
    <row r="66" spans="1:22" s="7" customFormat="1" ht="12.75">
      <c r="A66" s="246" t="s">
        <v>202</v>
      </c>
      <c r="B66" s="247"/>
      <c r="C66" s="247"/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47"/>
      <c r="S66" s="247"/>
      <c r="T66" s="247"/>
      <c r="U66" s="247"/>
      <c r="V66" s="248"/>
    </row>
    <row r="67" spans="1:22" ht="12.75">
      <c r="A67" s="276" t="s">
        <v>115</v>
      </c>
      <c r="B67" s="278" t="s">
        <v>116</v>
      </c>
      <c r="C67" s="280" t="s">
        <v>217</v>
      </c>
      <c r="D67" s="147" t="s">
        <v>164</v>
      </c>
      <c r="E67" s="397">
        <v>2007</v>
      </c>
      <c r="F67" s="397"/>
      <c r="G67" s="397">
        <v>2008</v>
      </c>
      <c r="H67" s="397"/>
      <c r="I67" s="397">
        <v>2009</v>
      </c>
      <c r="J67" s="397"/>
      <c r="K67" s="397">
        <v>2010</v>
      </c>
      <c r="L67" s="397"/>
      <c r="M67" s="397">
        <v>2011</v>
      </c>
      <c r="N67" s="397"/>
      <c r="O67" s="397">
        <v>2012</v>
      </c>
      <c r="P67" s="397"/>
      <c r="Q67" s="395">
        <v>2013</v>
      </c>
      <c r="R67" s="395"/>
      <c r="S67" s="397">
        <v>2014</v>
      </c>
      <c r="T67" s="397"/>
      <c r="U67" s="395">
        <v>2015</v>
      </c>
      <c r="V67" s="396"/>
    </row>
    <row r="68" spans="1:22" ht="13.5" thickBot="1">
      <c r="A68" s="277"/>
      <c r="B68" s="279"/>
      <c r="C68" s="281"/>
      <c r="D68" s="139" t="s">
        <v>165</v>
      </c>
      <c r="E68" s="140" t="s">
        <v>166</v>
      </c>
      <c r="F68" s="140" t="s">
        <v>167</v>
      </c>
      <c r="G68" s="140" t="s">
        <v>166</v>
      </c>
      <c r="H68" s="140" t="s">
        <v>167</v>
      </c>
      <c r="I68" s="140" t="s">
        <v>166</v>
      </c>
      <c r="J68" s="140" t="s">
        <v>167</v>
      </c>
      <c r="K68" s="140" t="s">
        <v>166</v>
      </c>
      <c r="L68" s="140" t="s">
        <v>167</v>
      </c>
      <c r="M68" s="141" t="s">
        <v>166</v>
      </c>
      <c r="N68" s="140" t="s">
        <v>167</v>
      </c>
      <c r="O68" s="140" t="s">
        <v>166</v>
      </c>
      <c r="P68" s="140" t="s">
        <v>167</v>
      </c>
      <c r="Q68" s="141" t="s">
        <v>166</v>
      </c>
      <c r="R68" s="141" t="s">
        <v>167</v>
      </c>
      <c r="S68" s="140" t="s">
        <v>166</v>
      </c>
      <c r="T68" s="140" t="s">
        <v>167</v>
      </c>
      <c r="U68" s="141" t="s">
        <v>166</v>
      </c>
      <c r="V68" s="142" t="s">
        <v>167</v>
      </c>
    </row>
    <row r="69" spans="1:22" ht="12.75">
      <c r="A69" s="380"/>
      <c r="B69" s="299" t="s">
        <v>94</v>
      </c>
      <c r="C69" s="300" t="s">
        <v>218</v>
      </c>
      <c r="D69" s="126" t="s">
        <v>168</v>
      </c>
      <c r="E69" s="195">
        <v>0</v>
      </c>
      <c r="F69" s="128">
        <v>0</v>
      </c>
      <c r="G69" s="127">
        <v>0</v>
      </c>
      <c r="H69" s="127">
        <v>811</v>
      </c>
      <c r="I69" s="127">
        <v>2217</v>
      </c>
      <c r="J69" s="127">
        <v>2878</v>
      </c>
      <c r="K69" s="127">
        <v>5008</v>
      </c>
      <c r="L69" s="127">
        <v>5008</v>
      </c>
      <c r="M69" s="129">
        <v>6449</v>
      </c>
      <c r="N69" s="127" t="s">
        <v>163</v>
      </c>
      <c r="O69" s="127" t="s">
        <v>163</v>
      </c>
      <c r="P69" s="127" t="s">
        <v>163</v>
      </c>
      <c r="Q69" s="129" t="s">
        <v>163</v>
      </c>
      <c r="R69" s="129" t="s">
        <v>163</v>
      </c>
      <c r="S69" s="127" t="s">
        <v>163</v>
      </c>
      <c r="T69" s="127" t="s">
        <v>163</v>
      </c>
      <c r="U69" s="129" t="s">
        <v>163</v>
      </c>
      <c r="V69" s="130" t="s">
        <v>163</v>
      </c>
    </row>
    <row r="70" spans="1:22" ht="12.75" customHeight="1">
      <c r="A70" s="381"/>
      <c r="B70" s="241"/>
      <c r="C70" s="258"/>
      <c r="D70" s="2" t="s">
        <v>219</v>
      </c>
      <c r="E70" s="239" t="s">
        <v>163</v>
      </c>
      <c r="F70" s="239"/>
      <c r="G70" s="242" t="s">
        <v>163</v>
      </c>
      <c r="H70" s="242"/>
      <c r="I70" s="239" t="s">
        <v>163</v>
      </c>
      <c r="J70" s="239"/>
      <c r="K70" s="307">
        <v>1500</v>
      </c>
      <c r="L70" s="307"/>
      <c r="M70" s="239" t="s">
        <v>163</v>
      </c>
      <c r="N70" s="239"/>
      <c r="O70" s="239" t="s">
        <v>163</v>
      </c>
      <c r="P70" s="239"/>
      <c r="Q70" s="306">
        <v>5000</v>
      </c>
      <c r="R70" s="306"/>
      <c r="S70" s="239" t="s">
        <v>163</v>
      </c>
      <c r="T70" s="239"/>
      <c r="U70" s="306">
        <v>5000</v>
      </c>
      <c r="V70" s="347"/>
    </row>
    <row r="71" spans="1:22" ht="44.25" customHeight="1" thickBot="1">
      <c r="A71" s="382"/>
      <c r="B71" s="332"/>
      <c r="C71" s="321"/>
      <c r="D71" s="131" t="s">
        <v>220</v>
      </c>
      <c r="E71" s="326">
        <v>0</v>
      </c>
      <c r="F71" s="327"/>
      <c r="G71" s="327"/>
      <c r="H71" s="327"/>
      <c r="I71" s="327"/>
      <c r="J71" s="327"/>
      <c r="K71" s="327"/>
      <c r="L71" s="327"/>
      <c r="M71" s="327"/>
      <c r="N71" s="327"/>
      <c r="O71" s="327"/>
      <c r="P71" s="327"/>
      <c r="Q71" s="327"/>
      <c r="R71" s="327"/>
      <c r="S71" s="327"/>
      <c r="T71" s="327"/>
      <c r="U71" s="327"/>
      <c r="V71" s="328"/>
    </row>
    <row r="72" spans="1:22" ht="12.75">
      <c r="A72" s="285"/>
      <c r="B72" s="299" t="s">
        <v>103</v>
      </c>
      <c r="C72" s="288" t="s">
        <v>218</v>
      </c>
      <c r="D72" s="126" t="s">
        <v>168</v>
      </c>
      <c r="E72" s="196">
        <v>0</v>
      </c>
      <c r="F72" s="194">
        <v>2900000</v>
      </c>
      <c r="G72" s="127">
        <v>3080000</v>
      </c>
      <c r="H72" s="127">
        <v>3187004</v>
      </c>
      <c r="I72" s="127">
        <v>3335391</v>
      </c>
      <c r="J72" s="127">
        <v>3517201</v>
      </c>
      <c r="K72" s="127">
        <v>3697310</v>
      </c>
      <c r="L72" s="127">
        <v>3837221</v>
      </c>
      <c r="M72" s="129">
        <v>3975687</v>
      </c>
      <c r="N72" s="127" t="s">
        <v>163</v>
      </c>
      <c r="O72" s="127" t="s">
        <v>163</v>
      </c>
      <c r="P72" s="127" t="s">
        <v>163</v>
      </c>
      <c r="Q72" s="129" t="s">
        <v>163</v>
      </c>
      <c r="R72" s="129" t="s">
        <v>163</v>
      </c>
      <c r="S72" s="127" t="s">
        <v>163</v>
      </c>
      <c r="T72" s="127" t="s">
        <v>163</v>
      </c>
      <c r="U72" s="129" t="s">
        <v>163</v>
      </c>
      <c r="V72" s="130" t="s">
        <v>163</v>
      </c>
    </row>
    <row r="73" spans="1:22" ht="24">
      <c r="A73" s="240"/>
      <c r="B73" s="241"/>
      <c r="C73" s="244"/>
      <c r="D73" s="2" t="s">
        <v>219</v>
      </c>
      <c r="E73" s="239" t="s">
        <v>163</v>
      </c>
      <c r="F73" s="239"/>
      <c r="G73" s="242" t="s">
        <v>163</v>
      </c>
      <c r="H73" s="242"/>
      <c r="I73" s="239" t="s">
        <v>163</v>
      </c>
      <c r="J73" s="239"/>
      <c r="K73" s="308">
        <v>1000000</v>
      </c>
      <c r="L73" s="308"/>
      <c r="M73" s="242" t="s">
        <v>163</v>
      </c>
      <c r="N73" s="242"/>
      <c r="O73" s="242" t="s">
        <v>163</v>
      </c>
      <c r="P73" s="242"/>
      <c r="Q73" s="253">
        <v>3000000</v>
      </c>
      <c r="R73" s="253"/>
      <c r="S73" s="242" t="s">
        <v>163</v>
      </c>
      <c r="T73" s="242"/>
      <c r="U73" s="253">
        <v>3500000</v>
      </c>
      <c r="V73" s="301"/>
    </row>
    <row r="74" spans="1:22" ht="24.75" thickBot="1">
      <c r="A74" s="317"/>
      <c r="B74" s="332"/>
      <c r="C74" s="333"/>
      <c r="D74" s="131" t="s">
        <v>220</v>
      </c>
      <c r="E74" s="334">
        <v>0</v>
      </c>
      <c r="F74" s="334"/>
      <c r="G74" s="334"/>
      <c r="H74" s="334"/>
      <c r="I74" s="334"/>
      <c r="J74" s="334"/>
      <c r="K74" s="334"/>
      <c r="L74" s="334"/>
      <c r="M74" s="334"/>
      <c r="N74" s="334"/>
      <c r="O74" s="334"/>
      <c r="P74" s="334"/>
      <c r="Q74" s="334"/>
      <c r="R74" s="334"/>
      <c r="S74" s="334"/>
      <c r="T74" s="334"/>
      <c r="U74" s="334"/>
      <c r="V74" s="335"/>
    </row>
    <row r="75" spans="1:22" ht="15" customHeight="1" thickBot="1">
      <c r="A75" s="369" t="s">
        <v>169</v>
      </c>
      <c r="B75" s="370"/>
      <c r="C75" s="371"/>
      <c r="D75" s="567" t="s">
        <v>104</v>
      </c>
      <c r="E75" s="567"/>
      <c r="F75" s="567"/>
      <c r="G75" s="567"/>
      <c r="H75" s="567"/>
      <c r="I75" s="567"/>
      <c r="J75" s="567"/>
      <c r="K75" s="567"/>
      <c r="L75" s="567"/>
      <c r="M75" s="567"/>
      <c r="N75" s="567"/>
      <c r="O75" s="567"/>
      <c r="P75" s="567"/>
      <c r="Q75" s="567"/>
      <c r="R75" s="567"/>
      <c r="S75" s="567"/>
      <c r="T75" s="567"/>
      <c r="U75" s="567"/>
      <c r="V75" s="568"/>
    </row>
    <row r="77" ht="12.75" customHeight="1"/>
    <row r="82" ht="12.75" customHeight="1"/>
    <row r="86" ht="12.75" customHeight="1"/>
  </sheetData>
  <sheetProtection/>
  <mergeCells count="294">
    <mergeCell ref="A75:C75"/>
    <mergeCell ref="D75:V75"/>
    <mergeCell ref="O73:P73"/>
    <mergeCell ref="Q73:R73"/>
    <mergeCell ref="S73:T73"/>
    <mergeCell ref="U73:V73"/>
    <mergeCell ref="G73:H73"/>
    <mergeCell ref="I73:J73"/>
    <mergeCell ref="K73:L73"/>
    <mergeCell ref="M73:N73"/>
    <mergeCell ref="A72:A74"/>
    <mergeCell ref="B72:B74"/>
    <mergeCell ref="C72:C74"/>
    <mergeCell ref="E73:F73"/>
    <mergeCell ref="E74:V74"/>
    <mergeCell ref="A69:A71"/>
    <mergeCell ref="B69:B71"/>
    <mergeCell ref="C69:C71"/>
    <mergeCell ref="E70:F70"/>
    <mergeCell ref="E71:V71"/>
    <mergeCell ref="G70:H70"/>
    <mergeCell ref="I70:J70"/>
    <mergeCell ref="K70:L70"/>
    <mergeCell ref="M70:N70"/>
    <mergeCell ref="O70:P70"/>
    <mergeCell ref="Q70:R70"/>
    <mergeCell ref="S70:T70"/>
    <mergeCell ref="U70:V70"/>
    <mergeCell ref="K67:L67"/>
    <mergeCell ref="M67:N67"/>
    <mergeCell ref="O67:P67"/>
    <mergeCell ref="Q67:R67"/>
    <mergeCell ref="S67:T67"/>
    <mergeCell ref="U67:V67"/>
    <mergeCell ref="Q64:R64"/>
    <mergeCell ref="S64:T64"/>
    <mergeCell ref="U64:V64"/>
    <mergeCell ref="A66:V66"/>
    <mergeCell ref="A67:A68"/>
    <mergeCell ref="B67:B68"/>
    <mergeCell ref="C67:C68"/>
    <mergeCell ref="E67:F67"/>
    <mergeCell ref="G67:H67"/>
    <mergeCell ref="I67:J67"/>
    <mergeCell ref="A63:A65"/>
    <mergeCell ref="B63:B65"/>
    <mergeCell ref="C63:C65"/>
    <mergeCell ref="E64:F64"/>
    <mergeCell ref="E65:V65"/>
    <mergeCell ref="G64:H64"/>
    <mergeCell ref="I64:J64"/>
    <mergeCell ref="K64:L64"/>
    <mergeCell ref="M64:N64"/>
    <mergeCell ref="O64:P64"/>
    <mergeCell ref="K61:L61"/>
    <mergeCell ref="M61:N61"/>
    <mergeCell ref="O61:P61"/>
    <mergeCell ref="Q61:R61"/>
    <mergeCell ref="S61:T61"/>
    <mergeCell ref="U61:V61"/>
    <mergeCell ref="Q58:R58"/>
    <mergeCell ref="S58:T58"/>
    <mergeCell ref="U58:V58"/>
    <mergeCell ref="A60:A62"/>
    <mergeCell ref="B60:B62"/>
    <mergeCell ref="C60:C62"/>
    <mergeCell ref="E61:F61"/>
    <mergeCell ref="E62:V62"/>
    <mergeCell ref="G61:H61"/>
    <mergeCell ref="I61:J61"/>
    <mergeCell ref="A57:A59"/>
    <mergeCell ref="B57:B59"/>
    <mergeCell ref="C57:C59"/>
    <mergeCell ref="E58:F58"/>
    <mergeCell ref="E59:V59"/>
    <mergeCell ref="G58:H58"/>
    <mergeCell ref="I58:J58"/>
    <mergeCell ref="K58:L58"/>
    <mergeCell ref="M58:N58"/>
    <mergeCell ref="O58:P58"/>
    <mergeCell ref="K55:L55"/>
    <mergeCell ref="M55:N55"/>
    <mergeCell ref="O55:P55"/>
    <mergeCell ref="Q55:R55"/>
    <mergeCell ref="S55:T55"/>
    <mergeCell ref="U55:V55"/>
    <mergeCell ref="A55:A56"/>
    <mergeCell ref="B55:B56"/>
    <mergeCell ref="C55:C56"/>
    <mergeCell ref="E55:F55"/>
    <mergeCell ref="G55:H55"/>
    <mergeCell ref="I55:J55"/>
    <mergeCell ref="A54:V54"/>
    <mergeCell ref="M51:N51"/>
    <mergeCell ref="O51:P51"/>
    <mergeCell ref="Q51:R51"/>
    <mergeCell ref="S51:T51"/>
    <mergeCell ref="G51:H51"/>
    <mergeCell ref="I51:J51"/>
    <mergeCell ref="K51:L51"/>
    <mergeCell ref="U51:V51"/>
    <mergeCell ref="A50:A52"/>
    <mergeCell ref="B50:B52"/>
    <mergeCell ref="C50:C52"/>
    <mergeCell ref="E51:F51"/>
    <mergeCell ref="E52:V52"/>
    <mergeCell ref="A53:V53"/>
    <mergeCell ref="K48:L48"/>
    <mergeCell ref="M48:N48"/>
    <mergeCell ref="O48:P48"/>
    <mergeCell ref="Q48:R48"/>
    <mergeCell ref="S48:T48"/>
    <mergeCell ref="U48:V48"/>
    <mergeCell ref="A48:A49"/>
    <mergeCell ref="B48:B49"/>
    <mergeCell ref="C48:C49"/>
    <mergeCell ref="E48:F48"/>
    <mergeCell ref="G48:H48"/>
    <mergeCell ref="I48:J48"/>
    <mergeCell ref="A47:V47"/>
    <mergeCell ref="A44:A46"/>
    <mergeCell ref="B44:B46"/>
    <mergeCell ref="C44:C46"/>
    <mergeCell ref="E45:F45"/>
    <mergeCell ref="E46:V46"/>
    <mergeCell ref="G45:H45"/>
    <mergeCell ref="Q42:R42"/>
    <mergeCell ref="S42:T42"/>
    <mergeCell ref="U42:V42"/>
    <mergeCell ref="I45:J45"/>
    <mergeCell ref="K45:L45"/>
    <mergeCell ref="M45:N45"/>
    <mergeCell ref="O45:P45"/>
    <mergeCell ref="Q45:R45"/>
    <mergeCell ref="S45:T45"/>
    <mergeCell ref="U45:V45"/>
    <mergeCell ref="A41:A43"/>
    <mergeCell ref="B41:B43"/>
    <mergeCell ref="C41:C43"/>
    <mergeCell ref="E42:F42"/>
    <mergeCell ref="E43:V43"/>
    <mergeCell ref="G42:H42"/>
    <mergeCell ref="I42:J42"/>
    <mergeCell ref="K42:L42"/>
    <mergeCell ref="M42:N42"/>
    <mergeCell ref="O42:P42"/>
    <mergeCell ref="K39:L39"/>
    <mergeCell ref="M39:N39"/>
    <mergeCell ref="O39:P39"/>
    <mergeCell ref="Q39:R39"/>
    <mergeCell ref="S39:T39"/>
    <mergeCell ref="U39:V39"/>
    <mergeCell ref="A39:A40"/>
    <mergeCell ref="B39:B40"/>
    <mergeCell ref="C39:C40"/>
    <mergeCell ref="E39:F39"/>
    <mergeCell ref="G39:H39"/>
    <mergeCell ref="I39:J39"/>
    <mergeCell ref="A36:V36"/>
    <mergeCell ref="A37:V37"/>
    <mergeCell ref="A38:V38"/>
    <mergeCell ref="M34:N34"/>
    <mergeCell ref="O34:P34"/>
    <mergeCell ref="Q34:R34"/>
    <mergeCell ref="S34:T34"/>
    <mergeCell ref="A33:A35"/>
    <mergeCell ref="B33:B35"/>
    <mergeCell ref="C33:C35"/>
    <mergeCell ref="E34:F34"/>
    <mergeCell ref="E35:V35"/>
    <mergeCell ref="G34:H34"/>
    <mergeCell ref="I34:J34"/>
    <mergeCell ref="K34:L34"/>
    <mergeCell ref="U34:V34"/>
    <mergeCell ref="K31:L31"/>
    <mergeCell ref="M31:N31"/>
    <mergeCell ref="O31:P31"/>
    <mergeCell ref="Q31:R31"/>
    <mergeCell ref="S31:T31"/>
    <mergeCell ref="U31:V31"/>
    <mergeCell ref="Q28:R28"/>
    <mergeCell ref="S28:T28"/>
    <mergeCell ref="U28:V28"/>
    <mergeCell ref="A30:A32"/>
    <mergeCell ref="B30:B32"/>
    <mergeCell ref="C30:C32"/>
    <mergeCell ref="E31:F31"/>
    <mergeCell ref="E32:V32"/>
    <mergeCell ref="G31:H31"/>
    <mergeCell ref="I31:J31"/>
    <mergeCell ref="A27:A29"/>
    <mergeCell ref="B27:B29"/>
    <mergeCell ref="C27:C29"/>
    <mergeCell ref="E28:F28"/>
    <mergeCell ref="E29:V29"/>
    <mergeCell ref="G28:H28"/>
    <mergeCell ref="I28:J28"/>
    <mergeCell ref="K28:L28"/>
    <mergeCell ref="M28:N28"/>
    <mergeCell ref="O28:P28"/>
    <mergeCell ref="K25:L25"/>
    <mergeCell ref="M25:N25"/>
    <mergeCell ref="O25:P25"/>
    <mergeCell ref="Q25:R25"/>
    <mergeCell ref="S25:T25"/>
    <mergeCell ref="U25:V25"/>
    <mergeCell ref="A25:A26"/>
    <mergeCell ref="B25:B26"/>
    <mergeCell ref="C25:C26"/>
    <mergeCell ref="E25:F25"/>
    <mergeCell ref="G25:H25"/>
    <mergeCell ref="I25:J25"/>
    <mergeCell ref="U22:V22"/>
    <mergeCell ref="A24:V24"/>
    <mergeCell ref="A21:A23"/>
    <mergeCell ref="B21:B23"/>
    <mergeCell ref="C21:C23"/>
    <mergeCell ref="E22:F22"/>
    <mergeCell ref="E23:V23"/>
    <mergeCell ref="G22:H22"/>
    <mergeCell ref="Q19:R19"/>
    <mergeCell ref="S19:T19"/>
    <mergeCell ref="U19:V19"/>
    <mergeCell ref="E20:V20"/>
    <mergeCell ref="I22:J22"/>
    <mergeCell ref="K22:L22"/>
    <mergeCell ref="M22:N22"/>
    <mergeCell ref="O22:P22"/>
    <mergeCell ref="Q22:R22"/>
    <mergeCell ref="S22:T22"/>
    <mergeCell ref="E17:V17"/>
    <mergeCell ref="A18:A20"/>
    <mergeCell ref="B18:B20"/>
    <mergeCell ref="C18:C20"/>
    <mergeCell ref="E19:F19"/>
    <mergeCell ref="G19:H19"/>
    <mergeCell ref="I19:J19"/>
    <mergeCell ref="K19:L19"/>
    <mergeCell ref="M19:N19"/>
    <mergeCell ref="O19:P19"/>
    <mergeCell ref="O16:P16"/>
    <mergeCell ref="Q16:R16"/>
    <mergeCell ref="S16:T16"/>
    <mergeCell ref="U16:V16"/>
    <mergeCell ref="U13:V13"/>
    <mergeCell ref="E14:V14"/>
    <mergeCell ref="K16:L16"/>
    <mergeCell ref="M16:N16"/>
    <mergeCell ref="S10:T10"/>
    <mergeCell ref="U10:V10"/>
    <mergeCell ref="E11:V11"/>
    <mergeCell ref="C12:C14"/>
    <mergeCell ref="E13:F13"/>
    <mergeCell ref="G13:H13"/>
    <mergeCell ref="I13:J13"/>
    <mergeCell ref="K13:L13"/>
    <mergeCell ref="M13:N13"/>
    <mergeCell ref="O13:P13"/>
    <mergeCell ref="G10:H10"/>
    <mergeCell ref="I10:J10"/>
    <mergeCell ref="K10:L10"/>
    <mergeCell ref="M10:N10"/>
    <mergeCell ref="O10:P10"/>
    <mergeCell ref="Q10:R10"/>
    <mergeCell ref="A2:E2"/>
    <mergeCell ref="A3:E3"/>
    <mergeCell ref="A5:V5"/>
    <mergeCell ref="A6:V6"/>
    <mergeCell ref="G7:H7"/>
    <mergeCell ref="I7:J7"/>
    <mergeCell ref="K7:L7"/>
    <mergeCell ref="M7:N7"/>
    <mergeCell ref="S7:T7"/>
    <mergeCell ref="U7:V7"/>
    <mergeCell ref="A12:A14"/>
    <mergeCell ref="B12:B14"/>
    <mergeCell ref="A15:A17"/>
    <mergeCell ref="B15:B17"/>
    <mergeCell ref="Q13:R13"/>
    <mergeCell ref="S13:T13"/>
    <mergeCell ref="C15:C17"/>
    <mergeCell ref="E16:F16"/>
    <mergeCell ref="G16:H16"/>
    <mergeCell ref="I16:J16"/>
    <mergeCell ref="A9:A11"/>
    <mergeCell ref="B9:B11"/>
    <mergeCell ref="O7:P7"/>
    <mergeCell ref="Q7:R7"/>
    <mergeCell ref="A7:A8"/>
    <mergeCell ref="B7:B8"/>
    <mergeCell ref="C7:C8"/>
    <mergeCell ref="E7:F7"/>
    <mergeCell ref="C9:C11"/>
    <mergeCell ref="E10:F10"/>
  </mergeCells>
  <hyperlinks>
    <hyperlink ref="C7" r:id="rId1" display="_ftn1"/>
    <hyperlink ref="C10" r:id="rId2" display="_ftn1"/>
    <hyperlink ref="C13" r:id="rId3" display="_ftn1"/>
    <hyperlink ref="C16" r:id="rId4" display="_ftn1"/>
  </hyperlinks>
  <printOptions horizontalCentered="1"/>
  <pageMargins left="0.7" right="0.7" top="0.75" bottom="0.75" header="0.3" footer="0.3"/>
  <pageSetup fitToHeight="2" fitToWidth="1" horizontalDpi="600" verticalDpi="600" orientation="landscape" pageOrder="overThenDown" paperSize="9" scale="67" r:id="rId5"/>
  <headerFooter alignWithMargins="0">
    <oddHeader>&amp;RZałącznik I do sprawozdania okresowego za I półrocze 2011 r. - RPO WL</oddHeader>
    <oddFooter>&amp;Lcd. Tabeli 1. Postęp fizyczny RPO WL - Wskaźniki na poziomie celu i działań IX Osi Priorytetowej&amp;R&amp;P/&amp;N</oddFooter>
  </headerFooter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Kurek</dc:creator>
  <cp:keywords/>
  <dc:description/>
  <cp:lastModifiedBy> </cp:lastModifiedBy>
  <cp:lastPrinted>2011-08-23T06:51:58Z</cp:lastPrinted>
  <dcterms:created xsi:type="dcterms:W3CDTF">2008-08-27T11:23:29Z</dcterms:created>
  <dcterms:modified xsi:type="dcterms:W3CDTF">2011-10-05T13:11:11Z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