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75" windowWidth="19125" windowHeight="6315" activeTab="0"/>
  </bookViews>
  <sheets>
    <sheet name="Tabela 1" sheetId="1" r:id="rId1"/>
    <sheet name="Tabela 2" sheetId="2" r:id="rId2"/>
    <sheet name="Tabela 3" sheetId="3" r:id="rId3"/>
    <sheet name="Tabela 4.1" sheetId="4" r:id="rId4"/>
    <sheet name="Tabela 4.2" sheetId="5" r:id="rId5"/>
    <sheet name="Tabela 4.3" sheetId="6" r:id="rId6"/>
    <sheet name="Tabela 4.4" sheetId="7" r:id="rId7"/>
    <sheet name="Tabela 4.5" sheetId="8" r:id="rId8"/>
    <sheet name="Tabela 4.6" sheetId="9" r:id="rId9"/>
    <sheet name="Tabela 4.7" sheetId="10" r:id="rId10"/>
    <sheet name="Tabela 4.8" sheetId="11" r:id="rId11"/>
    <sheet name="Tabela 4.9" sheetId="12" r:id="rId12"/>
    <sheet name="Tabela 5" sheetId="13" r:id="rId13"/>
    <sheet name="Tabela 6" sheetId="14" r:id="rId14"/>
  </sheets>
  <definedNames>
    <definedName name="_ftn1" localSheetId="0">'Tabela 1'!$A$126</definedName>
    <definedName name="_ftn2" localSheetId="0">'Tabela 1'!$A$127</definedName>
    <definedName name="_ftn3" localSheetId="0">'Tabela 1'!$A$128</definedName>
    <definedName name="_ftn4" localSheetId="0">'Tabela 1'!$A$129</definedName>
    <definedName name="_ftn5" localSheetId="1">'Tabela 2'!#REF!</definedName>
    <definedName name="_ftnref1" localSheetId="0">'Tabela 1'!$C$7</definedName>
    <definedName name="_ftnref2" localSheetId="0">'Tabela 1'!$C$8</definedName>
    <definedName name="_ftnref3" localSheetId="0">'Tabela 1'!$C$9</definedName>
    <definedName name="_ftnref4" localSheetId="0">'Tabela 1'!$C$10</definedName>
    <definedName name="_ftnref5" localSheetId="1">'Tabela 2'!#REF!</definedName>
    <definedName name="_xlnm.Print_Area" localSheetId="9">'Tabela 4.7'!$A$1:$M$40</definedName>
  </definedNames>
  <calcPr fullCalcOnLoad="1"/>
</workbook>
</file>

<file path=xl/sharedStrings.xml><?xml version="1.0" encoding="utf-8"?>
<sst xmlns="http://schemas.openxmlformats.org/spreadsheetml/2006/main" count="7164" uniqueCount="598">
  <si>
    <t>Wskaźniki</t>
  </si>
  <si>
    <t>Ogółem</t>
  </si>
  <si>
    <t xml:space="preserve">Cel główny RPO WL: Podniesienie konkurencyjności Lubelszczyzny prowadzące do szybszego wzrostu gospodarczego oraz zwiększenia zatrudnienia z uwzględnieniem walorów naturalnych i kulturowych regionu. </t>
  </si>
  <si>
    <t>Realizacja[1]</t>
  </si>
  <si>
    <t>-</t>
  </si>
  <si>
    <t>Wartość docelowa[2]</t>
  </si>
  <si>
    <t>Wartość bazowa[3]</t>
  </si>
  <si>
    <t>Szacowana realizacja[4]</t>
  </si>
  <si>
    <t>Realizacja</t>
  </si>
  <si>
    <t>Wartość docelowa</t>
  </si>
  <si>
    <t>Wartość bazowa</t>
  </si>
  <si>
    <t>Szacowana realizacja</t>
  </si>
  <si>
    <t xml:space="preserve">mężczyźni </t>
  </si>
  <si>
    <t>kobiety</t>
  </si>
  <si>
    <t>Cel szczegółowy 1 RPO WL: Zwiększenie konkurencyjności regionu poprzez wsparcie rozwoju sektorów nowoczesnej gospodarki oraz przez stymulowanie innowacyjności</t>
  </si>
  <si>
    <t>wskaźniki produktu</t>
  </si>
  <si>
    <t>mikro</t>
  </si>
  <si>
    <t>małe</t>
  </si>
  <si>
    <t>średnie</t>
  </si>
  <si>
    <t>duże</t>
  </si>
  <si>
    <t>wskaźniki rezultatu</t>
  </si>
  <si>
    <t>Cel szczegółowy 2 RPO WL: Poprawa warunków inwestowania w województwie z poszanowaniem zasady zrównoważonego rozwoju</t>
  </si>
  <si>
    <t>wskaźnik produktu</t>
  </si>
  <si>
    <t>wskaźnik rezultatu</t>
  </si>
  <si>
    <t>wskaźnik oddziaływania</t>
  </si>
  <si>
    <t>Cel szczegółowy 3 RPO WL: Zwiększenie atrakcyjności Lubelszczyzny jako miejsca do zamieszkania, pracy i wypoczynku</t>
  </si>
  <si>
    <t>szkolnictwo podstawowe</t>
  </si>
  <si>
    <t>szkolnictwo średnie</t>
  </si>
  <si>
    <t>szkolnictwo wyższe</t>
  </si>
  <si>
    <t>miasto</t>
  </si>
  <si>
    <t>wieś</t>
  </si>
  <si>
    <t>4. saldo migracji</t>
  </si>
  <si>
    <t>[1] W wierszu „realizacja” powinny być prezentowane informacje według stanu na koniec roku sprawozdawczego, oparte na danych dotyczących operacji zakończonych, tzn. takich dla których zatwierdzono wniosek o płatność końcową. Realizacja powinna być przedstawiana dla wszystkich wskaźników narastająco (kumulatywnie) tzn. wartość na koniec danego roku, a nie zmiana tej wartości (tzw. przyrost). W kolumnie „ogółem” prezentowane będą powtórnie wartość wykazane w kolumnie właściwej dla roku, którego dotyczy sprawozdanie (kumulatywna).</t>
  </si>
  <si>
    <t>[2] W wierszu „wartość docelowa” prezentowane są wartości docelowe zawarte w dokumentach programowych, które mogą być aktualizowane w ramach ewaluacji bieżącej. Jeżeli wartości na inne lata zostaną oszacowane, powinny także znaleźć się w tabeli, w momencie, kiedy zostaną wprowadzone do dokumentów programowych. Wartości te powinny być prezentowane narastająco (w kolumnie „ogółem” powtarzana byłaby wartość równa wartości przyjętej dla roku 2013 lub 2015, w zależności od zapisów Programu) – na zasadach analogicznych do opisanych dla wiersza „realizacja”.</t>
  </si>
  <si>
    <t>[3] W wierszu „wartość bazowa” prezentowana jest wartość wyjściowa danego wskaźnika sprzed momentu uruchomienia realizacji programu (dla wskaźników pokazujących wartość netto miałyby wartość 0 – także jeżeli wszystkie wskaźniki w ramach danego programu mają taki charakter).</t>
  </si>
  <si>
    <t>[4] W wierszu „szacowana realizacja”, umieszczane są dane dot. przewidywanych wartości wskaźników kluczowych w kolejnych latach na podstawie zawartych umów/wydanych decyzji (dane pozyskane w przypadku wskaźników kluczowych z KSI (SIMIK 07-13)).</t>
  </si>
  <si>
    <t>Odpowiadający wkład publiczny ogółem</t>
  </si>
  <si>
    <t>Procentowy poziom wykorzystania alokacji</t>
  </si>
  <si>
    <t>Dane narastająco od uruchomienia programu</t>
  </si>
  <si>
    <t>W tym wydatki związane z zakresem interwencji EFS</t>
  </si>
  <si>
    <t>W tym wydatki związane z zakresem interwencji EFRR</t>
  </si>
  <si>
    <t>W tym wydatki związane z  zakresem interwencji EFS</t>
  </si>
  <si>
    <t>W tym wydatki związane z  zakresem interwencji EFRR</t>
  </si>
  <si>
    <t>OGÓŁEM</t>
  </si>
  <si>
    <t>Łączne płatności otrzymane od Komisji</t>
  </si>
  <si>
    <t>Możliwe kombinacje kodów z klasyfikacji od 1 do 5</t>
  </si>
  <si>
    <t>Kod*</t>
  </si>
  <si>
    <t>Klasyfikacja 1</t>
  </si>
  <si>
    <t>Priorytetowy obszar tematyczny</t>
  </si>
  <si>
    <t>Kod *</t>
  </si>
  <si>
    <t>Klasyfikacja 2</t>
  </si>
  <si>
    <t>Forma finansowania</t>
  </si>
  <si>
    <t>Klasyfikacja 3</t>
  </si>
  <si>
    <t>Obszar realizacji</t>
  </si>
  <si>
    <t>Klasyfikacja 4</t>
  </si>
  <si>
    <t>Rodzaj działalności gospodarczej</t>
  </si>
  <si>
    <t>Klasyfikacja 5</t>
  </si>
  <si>
    <t>Lokalizacja</t>
  </si>
  <si>
    <t>Wartość</t>
  </si>
  <si>
    <t>**</t>
  </si>
  <si>
    <t>PL-31</t>
  </si>
  <si>
    <t>* Kategorie kodów powinny mieć przypisany kod w odniesieniu do każdego kodu klasyfikacji wg kryterium</t>
  </si>
  <si>
    <t>Rok</t>
  </si>
  <si>
    <t>Ogółem od początku realizacji programu</t>
  </si>
  <si>
    <t>Cel I Osi Priorytetowej: Wzrost konkurencyjności przedsiębiorstw w regionie lubelskim</t>
  </si>
  <si>
    <t xml:space="preserve">Realizacja </t>
  </si>
  <si>
    <t>–</t>
  </si>
  <si>
    <t>2. liczba projektów z zakresu bezpośredniego wsparcia inwestycyjnego dla MŚP (szt.) - w tym m.in..:</t>
  </si>
  <si>
    <t>w przedsiębiorstwach innowacyjnych</t>
  </si>
  <si>
    <t>w przedsiębiorstwach związanych z inwestycjami ochrony środowiska</t>
  </si>
  <si>
    <t>3. Liczba wspartych nowopowstałych przedsiębiorstw (przez pierwsze 2 lata po rozpoczęciu działalności) (szt.)</t>
  </si>
  <si>
    <t>[1]) Wartość docelowa jest podany dla lat 2010, 2013, 2015.</t>
  </si>
  <si>
    <t>[2]) Wartość bazowa</t>
  </si>
  <si>
    <r>
      <t xml:space="preserve">Wartość docelowa </t>
    </r>
    <r>
      <rPr>
        <vertAlign val="superscript"/>
        <sz val="8"/>
        <rFont val="Arial"/>
        <family val="2"/>
      </rPr>
      <t>1)</t>
    </r>
  </si>
  <si>
    <r>
      <t xml:space="preserve">Wartość bazowa </t>
    </r>
    <r>
      <rPr>
        <vertAlign val="superscript"/>
        <sz val="8"/>
        <rFont val="Arial"/>
        <family val="2"/>
      </rPr>
      <t>2)</t>
    </r>
  </si>
  <si>
    <t>Cel II Osi Priorytetowej: Stworzenie przyjzanego otoczenia dla prowadzenia działalności gospodarczej na Lubelszczyźnie</t>
  </si>
  <si>
    <t>Działanie 1.1. Dotacje dla nowopowstałych mikroprzedsiębiorstw</t>
  </si>
  <si>
    <t>Działanie 1.2. Dotacje inwestycyjne dla mikroprzedsiębiorstw</t>
  </si>
  <si>
    <t>Działanie 1.3. Dotacje inwestycyjne dla małych i średnich przedsiębiorstw</t>
  </si>
  <si>
    <t>Działanie 1.4. Dotacje inwestycyjne w zakresie dostosowania przedsiębiorstw do wymogów ochrony środowiska oraz w zakresie odnawialnych źródeł energii</t>
  </si>
  <si>
    <t>Działanie 1.5. Dotacje inwestycyjne w dziedzinie turystyki</t>
  </si>
  <si>
    <t>Działanie 1.6. Badania i nowoczesne technologie w strategicznych dla regionu dziedzinach</t>
  </si>
  <si>
    <t>Działanie 1.7. Wzrost konkurencyjności przedsiębiorstw przez doradztwo</t>
  </si>
  <si>
    <t>Jednostka</t>
  </si>
  <si>
    <t>Cel III Osi Priorytetowej: Wzrost atrakcyjności inwestycyjnej regionu poprzez wsparcie dla obszarów rewitalizowanych i terenów inwestycyjnych</t>
  </si>
  <si>
    <t>1. Liczba projektów mających na celu poprawę atrakcyjności miast)</t>
  </si>
  <si>
    <t>szt.</t>
  </si>
  <si>
    <t xml:space="preserve">2. Powierzchnia urządzonych terenów inwestycyjnych </t>
  </si>
  <si>
    <t>ha</t>
  </si>
  <si>
    <t xml:space="preserve">3. Powierzchnia terenów zrewitalizowanych </t>
  </si>
  <si>
    <t>4. Liczba firm, które podjęły działalność na terenie zrewitalizowanym</t>
  </si>
  <si>
    <t>Liczba miejsc pracy utworzonych na terenach zrewitalizowanych</t>
  </si>
  <si>
    <t>6. Liczba firm funkcjonujących na przygotowanych terenach inwestycyjnych</t>
  </si>
  <si>
    <t>komentarz</t>
  </si>
  <si>
    <t>Cel IV Osi Priorytetowej: Wzrost konkurencyjności regionu poprzez rozwój lokalnej i regionalnej infrastruktury oraz usług społeczeństwa informacyjnego</t>
  </si>
  <si>
    <t>3. Liczba osób, które uzyskały dostęp do szerokopasmowego Internetu - w tym m.in..:</t>
  </si>
  <si>
    <t>osoby</t>
  </si>
  <si>
    <t>na obszarach wiejskich</t>
  </si>
  <si>
    <t>4. Liczba usług publicznych zrealizowanych on-line (liczba korzystających z usług on-line)</t>
  </si>
  <si>
    <t>Cel V Osi Priorytetowej: Poprawa wewnętrznej i zewnętrznej dostępności komunikacyjnej Lubelszczyzny</t>
  </si>
  <si>
    <t xml:space="preserve">1. liczba projektów z zakresu transportu </t>
  </si>
  <si>
    <t>km</t>
  </si>
  <si>
    <t>regionalnych</t>
  </si>
  <si>
    <t>3. Długość zrekonstruowanych dróg- w tym:</t>
  </si>
  <si>
    <t>4. Długość nowych linii kolejowych</t>
  </si>
  <si>
    <t>5. Długość zrekonstruowanych linii kolejowych</t>
  </si>
  <si>
    <t>6. Liczba zakupionego/odnowionego taboru komunikacji miejskiej</t>
  </si>
  <si>
    <t>7. miejsca w zakupionym/odnowionym taborze komunikacji miejskiej</t>
  </si>
  <si>
    <t>8. oszczędność czasu w euro na nowych i zrekonstruowanych drogach w przewozach pasażerskich i towarowych</t>
  </si>
  <si>
    <t>euro</t>
  </si>
  <si>
    <t>9. oszczędność czasu w euro na nowych i zrekonstruowanych liniach kolejowych w przewozach pasażerskich i towarowych</t>
  </si>
  <si>
    <t>10. przyrost liczby ludności korzystającej z komunikacji miejskiej wspartej w ramach programu</t>
  </si>
  <si>
    <t>11. liczba pasażerów obsługiwanych przez regionalny port lotniczy</t>
  </si>
  <si>
    <t>Cel VI Osi Priorytetowej: Poprawa stanu, zachowanie bioróżnorodności oraz zapobieganie degradacji środowiska naturalnego</t>
  </si>
  <si>
    <t>1. liczba projektów z zakresu energii odnawialnej</t>
  </si>
  <si>
    <t>2. liczba projektów z zakresu gospodarki odpadami</t>
  </si>
  <si>
    <t>MW</t>
  </si>
  <si>
    <t>Cel VII Osi Priorytetowej: Zwiększenie udziału sektorów kultury i turystyki w gospodarce województwa lubelskiego oraz wzmocnienie powiązań międzynarodowych regionu</t>
  </si>
  <si>
    <t xml:space="preserve">1. liczba projektów z zakresu turystyki </t>
  </si>
  <si>
    <t>2. liczba wybudowanych/zmodernizowanych obiektów kultury</t>
  </si>
  <si>
    <t>3. liczba projektów współpracy międzynarodowej</t>
  </si>
  <si>
    <t>w turystyce</t>
  </si>
  <si>
    <t>w kulturze</t>
  </si>
  <si>
    <t>Cel VIII Osi Priorytetowej: Poprawa warunków kształcenia oraz dostępu do wiedzy, usług medycznych i pomocy społecznej</t>
  </si>
  <si>
    <t>1. liczba projektów z zakresu edukacji</t>
  </si>
  <si>
    <t>2. liczba wspartych obiektów edukacyjnych:- w tym:</t>
  </si>
  <si>
    <t>szkoły wyższe</t>
  </si>
  <si>
    <t>szkoły ponadgimnazjalne</t>
  </si>
  <si>
    <t>gimnazja</t>
  </si>
  <si>
    <t>szkoły podstawowe</t>
  </si>
  <si>
    <t>3. liczba projektów z zakresu ochrony zdrowia</t>
  </si>
  <si>
    <t xml:space="preserve">4. liczba zmodernizowanych szpitali </t>
  </si>
  <si>
    <t>5. liczba szpitali, które zakupiły sprzęt medyczny</t>
  </si>
  <si>
    <t>PLN</t>
  </si>
  <si>
    <t>Cel IX Osi Priorytetowej: Zapewnienie efektywnego oraz zgodnego z prawem i politykami wspólnotowymi wdrażania Regionalnego Programu Operacyjnego poprzez wsparcie instytucji uczestniczących w zarządzaniu i wdrażaniu</t>
  </si>
  <si>
    <t>1. Liczba etatów współfinansowanych z PT</t>
  </si>
  <si>
    <t xml:space="preserve">2. Liczba zakupionego sprzętu komputerowego </t>
  </si>
  <si>
    <t xml:space="preserve">3. Liczba kampanii informacyjnych i promocyjnych </t>
  </si>
  <si>
    <t>szt</t>
  </si>
  <si>
    <t>4. Liczba zleconych ekspertyz, analiz</t>
  </si>
  <si>
    <t xml:space="preserve">5. Liczba szkoleń, seminariów i konferencji dla beneficjentów </t>
  </si>
  <si>
    <t>6. Liczba osób uczestniczących w szkoleniach, seminariach i konferencjach</t>
  </si>
  <si>
    <t xml:space="preserve">7. Liczba przeszkolonego personelu zaangażowanego we wdrażanie RPO </t>
  </si>
  <si>
    <t>8. Liczba odwiedzin portalu www.rpo.lubelskie.pl</t>
  </si>
  <si>
    <t>Oś Priorytetowa V: Transport</t>
  </si>
  <si>
    <t>Działanie 5.1 Regionalny układ transportowy</t>
  </si>
  <si>
    <t>1. liczba projektów z zakresu regionalnego układu transportowego</t>
  </si>
  <si>
    <t>2. Długość nowych dróg regionalnych</t>
  </si>
  <si>
    <t>4. oszczędność czasu w euro na nowych i zrekonstruowanych drogach w przewozach pasażerskich i towarowych</t>
  </si>
  <si>
    <t>Działanie 5.2 Lokalny układ transportowy</t>
  </si>
  <si>
    <t>1. liczba projektów z zakresu lokalnego układu transportwego</t>
  </si>
  <si>
    <t>Działanie 5.3 Miejski transport publiczny</t>
  </si>
  <si>
    <t>1. liczba projektów z zakresu miejskiego transportu publicznego</t>
  </si>
  <si>
    <t>2. Liczba zakupionego/odnowionego taboru komunikacji miejskiej</t>
  </si>
  <si>
    <t>3. Miejsca w zakupionym/odnowionym taborze komunikacji miejskiej</t>
  </si>
  <si>
    <t>4. Przyrost liczby ludności korzystającej z komunikacji miejskiej wspartej w ramach programu</t>
  </si>
  <si>
    <t>osoby w tys.</t>
  </si>
  <si>
    <t>Działanie 5.4 Transport kolejowy</t>
  </si>
  <si>
    <t>1. liczba projektów z zakresu miejskiego transportu kolejowego</t>
  </si>
  <si>
    <t>2. Długość zrekonstruowanych linii kolejowych</t>
  </si>
  <si>
    <t>3. oszczędność czasu w euro na nowych i zrekonstruowanych liniach kolejowych w przewozach pasażerskich i towarowych</t>
  </si>
  <si>
    <t>Działanie 5.5 Transport lotniczy</t>
  </si>
  <si>
    <t>1. liczba projektów z zakresu transportu lotniczego</t>
  </si>
  <si>
    <t>2. Długość nowych linii kolejowych</t>
  </si>
  <si>
    <t>3. Liczba pasażerów ocsługiwanych przez regionalny port lotniczy</t>
  </si>
  <si>
    <t>Lp.</t>
  </si>
  <si>
    <t>SPOŁECZEŃSTWO</t>
  </si>
  <si>
    <t>1.</t>
  </si>
  <si>
    <t>Wskaźnik zatrudnienia ogółem (%)</t>
  </si>
  <si>
    <t>a) wg grup wieku</t>
  </si>
  <si>
    <t>Do 25 lat</t>
  </si>
  <si>
    <t>25-55 lat</t>
  </si>
  <si>
    <t>55-64 lata</t>
  </si>
  <si>
    <t>b) wg płci</t>
  </si>
  <si>
    <t>c)  wg miasto/wieś</t>
  </si>
  <si>
    <t>2.</t>
  </si>
  <si>
    <t xml:space="preserve">Pracujący ogółem </t>
  </si>
  <si>
    <t>% (gdzie rok poprzedni=100)</t>
  </si>
  <si>
    <t>102,3 (rok 2004=100)</t>
  </si>
  <si>
    <t>w sektorze prywatnym</t>
  </si>
  <si>
    <t xml:space="preserve">w  MSP </t>
  </si>
  <si>
    <t>3.</t>
  </si>
  <si>
    <t>Stopa bezrobocia (wg. BAEL) (%)</t>
  </si>
  <si>
    <t>4.</t>
  </si>
  <si>
    <t>Stopa bezrobocia rejestrowanego (%)</t>
  </si>
  <si>
    <t>5.</t>
  </si>
  <si>
    <t>Liczba nowoutworzonych miejsc pracy (l. bezwzględne)</t>
  </si>
  <si>
    <t>6.</t>
  </si>
  <si>
    <t>Gospodarstwa domowe wyposażone w komputer osobisty z dostępem do Internetu (tys.)</t>
  </si>
  <si>
    <t>tys.</t>
  </si>
  <si>
    <t>336 (na 2046 badanych)</t>
  </si>
  <si>
    <t>435 (na 2246 badanych)</t>
  </si>
  <si>
    <t>%</t>
  </si>
  <si>
    <t>7.</t>
  </si>
  <si>
    <t>Szkoły wyposażone w komputery z dostępem do Internetu (tys.)</t>
  </si>
  <si>
    <t>a) wg poziomu kształcenia (%)</t>
  </si>
  <si>
    <t xml:space="preserve">podstawowe </t>
  </si>
  <si>
    <t>gimnazjalne</t>
  </si>
  <si>
    <t>Ponadgimnazjalne i ponadpodstawowe</t>
  </si>
  <si>
    <t>8.</t>
  </si>
  <si>
    <t>Wykształcenie ludności w wieku 15 lat i więcej (%)</t>
  </si>
  <si>
    <t>- </t>
  </si>
  <si>
    <t>W  tym na wsi</t>
  </si>
  <si>
    <t>wyższe</t>
  </si>
  <si>
    <t>w tym na wsi</t>
  </si>
  <si>
    <t> -</t>
  </si>
  <si>
    <t>9.</t>
  </si>
  <si>
    <t>Liczba uczniów w szkołach (l. bezwzględne)</t>
  </si>
  <si>
    <t xml:space="preserve">podstawowych </t>
  </si>
  <si>
    <t> 148733</t>
  </si>
  <si>
    <t>141580 </t>
  </si>
  <si>
    <t>gimnazjach</t>
  </si>
  <si>
    <t>88421 </t>
  </si>
  <si>
    <t>Średnich/ponadgimnazjalnych</t>
  </si>
  <si>
    <t> 106452</t>
  </si>
  <si>
    <t>101604 </t>
  </si>
  <si>
    <t>wyższych</t>
  </si>
  <si>
    <t>103530 </t>
  </si>
  <si>
    <t>10.</t>
  </si>
  <si>
    <t>Udzielone noclegi w turystycznych obiektach zbiorowego zakwaterowania na 1 tys. Mieszkańców (tys.)</t>
  </si>
  <si>
    <t> 592,1</t>
  </si>
  <si>
    <t xml:space="preserve">      w tym turystom zagranicznym (tys.)</t>
  </si>
  <si>
    <t> 120,2</t>
  </si>
  <si>
    <t>11.</t>
  </si>
  <si>
    <t xml:space="preserve">    Widzowie w kinach, teatrach, odwiedzający w muzeach, galeriach (tys.)</t>
  </si>
  <si>
    <t>2162,2 </t>
  </si>
  <si>
    <t>12.</t>
  </si>
  <si>
    <t>Ofiary śmiertelne wypadków drogowych (liczby bezwzględne)</t>
  </si>
  <si>
    <t xml:space="preserve">na 10 tys. ludności </t>
  </si>
  <si>
    <t>na 10 tys. zarejestrowanych pojazdów</t>
  </si>
  <si>
    <t xml:space="preserve">% (rok poprzedni=100)  </t>
  </si>
  <si>
    <t> 105,9</t>
  </si>
  <si>
    <t>13.</t>
  </si>
  <si>
    <t>Saldo migracji</t>
  </si>
  <si>
    <t>W miastach</t>
  </si>
  <si>
    <t> -4663</t>
  </si>
  <si>
    <t xml:space="preserve">  Na wsi</t>
  </si>
  <si>
    <t> -497</t>
  </si>
  <si>
    <t xml:space="preserve">Saldo migracji zagranicznych </t>
  </si>
  <si>
    <t> -1433</t>
  </si>
  <si>
    <t>14.</t>
  </si>
  <si>
    <t>Liczba ludności objętych przewozami komunikacji miejskiej (tys.)</t>
  </si>
  <si>
    <t>16.</t>
  </si>
  <si>
    <t>Długość dróg  (km)</t>
  </si>
  <si>
    <t>wojewódzkich</t>
  </si>
  <si>
    <t> 2214,2</t>
  </si>
  <si>
    <t>powiatowych</t>
  </si>
  <si>
    <t>gminnych</t>
  </si>
  <si>
    <t>17.</t>
  </si>
  <si>
    <t>Udział dróg w złym stanie technicznym w stosunku do  ogółu (%)</t>
  </si>
  <si>
    <t>18.</t>
  </si>
  <si>
    <t>Długość linii kolejowych (km)</t>
  </si>
  <si>
    <t>19.</t>
  </si>
  <si>
    <t>Udział zmodernizowanych linii kolejowych w długości ogółem (%)</t>
  </si>
  <si>
    <t>20.</t>
  </si>
  <si>
    <t>Liczba szpitali (szt.)</t>
  </si>
  <si>
    <t>39 </t>
  </si>
  <si>
    <t>GOSPODARKA</t>
  </si>
  <si>
    <t>21.</t>
  </si>
  <si>
    <t>Produkt krajowy brutto na 1 mieszkańca wg średniej dla UE 27 (w PPS, UE-27=100) %</t>
  </si>
  <si>
    <t>22.</t>
  </si>
  <si>
    <t xml:space="preserve">Wzrost PKB w cenach stałych(rok poprzedni = 100) </t>
  </si>
  <si>
    <t>23.</t>
  </si>
  <si>
    <t>Wartość dodana brutto wg sektorów ekonomicznych</t>
  </si>
  <si>
    <t>na jednego pracującego (PLN)</t>
  </si>
  <si>
    <t>rolnictwo, łowiectwo, leśnictwo</t>
  </si>
  <si>
    <t>ogółem (mln PLN)</t>
  </si>
  <si>
    <t>przemysł</t>
  </si>
  <si>
    <t>w tym przetwórstwo przemysłowe</t>
  </si>
  <si>
    <t>budownictwo</t>
  </si>
  <si>
    <t>ogółem ( mln PLN)</t>
  </si>
  <si>
    <t>usługi rynkowe</t>
  </si>
  <si>
    <t>usługi nierynkowe</t>
  </si>
  <si>
    <t>24.</t>
  </si>
  <si>
    <t>Struktura pracujących wg sektorów ekonomicznych</t>
  </si>
  <si>
    <t>rolnictwo</t>
  </si>
  <si>
    <t>województwo=100 (%)</t>
  </si>
  <si>
    <t> 36,8</t>
  </si>
  <si>
    <t>rok poprzedni=100 (%)</t>
  </si>
  <si>
    <t> 101,1</t>
  </si>
  <si>
    <t> 14,5</t>
  </si>
  <si>
    <t> 100,99</t>
  </si>
  <si>
    <t> 102,3</t>
  </si>
  <si>
    <t> 12,7</t>
  </si>
  <si>
    <t> 100,91</t>
  </si>
  <si>
    <t> 3,7</t>
  </si>
  <si>
    <t> 4,1</t>
  </si>
  <si>
    <t> 112,3</t>
  </si>
  <si>
    <t> 113,3</t>
  </si>
  <si>
    <t> 25,5</t>
  </si>
  <si>
    <t> 26,0</t>
  </si>
  <si>
    <t> 103,15</t>
  </si>
  <si>
    <t> 104,2</t>
  </si>
  <si>
    <t> 18,7</t>
  </si>
  <si>
    <t> 18,6</t>
  </si>
  <si>
    <t> 101,27</t>
  </si>
  <si>
    <t> 101,6</t>
  </si>
  <si>
    <t>25.</t>
  </si>
  <si>
    <t>Podmioty gospodarki narodowej zarejestrowane w rejestrze REGON na 10 tys. Ludności (l. bezwzględne)</t>
  </si>
  <si>
    <t>ogółem</t>
  </si>
  <si>
    <t>693,0 </t>
  </si>
  <si>
    <t>w tym MŚP</t>
  </si>
  <si>
    <t>693,5 </t>
  </si>
  <si>
    <t>26.</t>
  </si>
  <si>
    <t>Liczba przedsiębiorstw z udziałem kapitału zagranicznego (l. bezwzględne)</t>
  </si>
  <si>
    <t>27.</t>
  </si>
  <si>
    <t xml:space="preserve">Nakłady inwestycyjne na 1 mieszkańca </t>
  </si>
  <si>
    <t>ogółem (PLN)</t>
  </si>
  <si>
    <t>w tym bezpośrednie inwestycje zagraniczne ( mln PLN)</t>
  </si>
  <si>
    <t xml:space="preserve">w tym udział sektora prywatnego/mieszkańca (zł) </t>
  </si>
  <si>
    <t>28.</t>
  </si>
  <si>
    <t>Nakłady na działalność badawczo-rozwojową w relacji do PKB (%)</t>
  </si>
  <si>
    <t xml:space="preserve"> w tym nakłady finansowane przez przedsiębiorstwa</t>
  </si>
  <si>
    <t>29.</t>
  </si>
  <si>
    <t>Zatrudnieni w sektorze B+R (l. bezwzględne)</t>
  </si>
  <si>
    <t>30.</t>
  </si>
  <si>
    <t>Udział przedsiębiorstw, które prowadziły działalność innowacyjną w przemyśle w %</t>
  </si>
  <si>
    <t>31,1 </t>
  </si>
  <si>
    <t>31.</t>
  </si>
  <si>
    <t>Liczba patentów (liczba bezwzględna)</t>
  </si>
  <si>
    <t>Liczba wzorów użytkowych (liczba bezwzględna)</t>
  </si>
  <si>
    <t> 31</t>
  </si>
  <si>
    <t>32.</t>
  </si>
  <si>
    <t>Udział produkcji wyrobów nowych i zmodernizowanych w produkcji sprzedanej w przemyśle (%)</t>
  </si>
  <si>
    <t>ŚRODOWISKO</t>
  </si>
  <si>
    <t>33.</t>
  </si>
  <si>
    <t>Całkowita emisja zanieczyszczeń powietrza</t>
  </si>
  <si>
    <t>pyłowych</t>
  </si>
  <si>
    <t>t/km2</t>
  </si>
  <si>
    <t> 81,7</t>
  </si>
  <si>
    <t xml:space="preserve">dwutlenku siarki (bez CO2) </t>
  </si>
  <si>
    <t> 0,7</t>
  </si>
  <si>
    <t> 97,4</t>
  </si>
  <si>
    <t xml:space="preserve">tlenków azotu </t>
  </si>
  <si>
    <t> 0,4</t>
  </si>
  <si>
    <t> 91,6</t>
  </si>
  <si>
    <t>34.</t>
  </si>
  <si>
    <t>Ludność korzystająca z kanalizacji</t>
  </si>
  <si>
    <t> 987,4</t>
  </si>
  <si>
    <t> 45,4</t>
  </si>
  <si>
    <t> 125,5</t>
  </si>
  <si>
    <t> 10,8</t>
  </si>
  <si>
    <t>35.</t>
  </si>
  <si>
    <t>Ludność korzystająca z wodociągów</t>
  </si>
  <si>
    <t> 1720,5</t>
  </si>
  <si>
    <t> 79,2</t>
  </si>
  <si>
    <t> 774,2</t>
  </si>
  <si>
    <t> 66,8</t>
  </si>
  <si>
    <t>36.</t>
  </si>
  <si>
    <t>Ludność obsługiwana przez oczyszczalnie ścieków w % ogólnej liczby ludności (%)</t>
  </si>
  <si>
    <t> 51,9</t>
  </si>
  <si>
    <t> 15,1</t>
  </si>
  <si>
    <t>37.</t>
  </si>
  <si>
    <t>Ścieki przemysłowe i komunalne oczyszczane</t>
  </si>
  <si>
    <t>na km2 powierzchni (dam3)</t>
  </si>
  <si>
    <t>w % ścieków wymagających oczyszczania</t>
  </si>
  <si>
    <t> 97,7</t>
  </si>
  <si>
    <t>38.</t>
  </si>
  <si>
    <t>Udział odpadów poddanych odzyskowi w ogólnej ilości odpadów (z wyłączeniem komunalnych) wytworzonych (%)</t>
  </si>
  <si>
    <t> 85,9</t>
  </si>
  <si>
    <t>39.</t>
  </si>
  <si>
    <t>Odpady komunalne zebrane na 1 mieszkańca (kg)</t>
  </si>
  <si>
    <t> 168,0</t>
  </si>
  <si>
    <t>40.</t>
  </si>
  <si>
    <t>Ilość energii pochodzącej ze źródeł odnawialnych (moc zainstalowana) (MWh)</t>
  </si>
  <si>
    <t>41.</t>
  </si>
  <si>
    <t xml:space="preserve">Powierzchnia o szczególnych walorach przyrodniczych prawnie chroniona w % powierzchni ogólnej </t>
  </si>
  <si>
    <t> 22,7</t>
  </si>
  <si>
    <t>42.</t>
  </si>
  <si>
    <t xml:space="preserve">Powierzchnia zrekultywowanych i zagospodarowanych terenów poprzemysłowych i innych zdegradowanych do ogółu (%) </t>
  </si>
  <si>
    <t>43.</t>
  </si>
  <si>
    <t>Udział wód I i II klasy czystości do ogółem (%)</t>
  </si>
  <si>
    <t>Pola niewypełnione dotyczą wskaźników niedostępnych na chwilę przygotowywania sprawozdania.</t>
  </si>
  <si>
    <t>Tabela 5. Wskaźniki kontekstowe dla RPO WL 2007 - 2013</t>
  </si>
  <si>
    <t>Tabela 1.  Postęp rzeczowy programu operacyjnego</t>
  </si>
  <si>
    <t>Tabela 4.1.1  Postęp rzeczowy Działań I Osi Priorytetowej RPO WL</t>
  </si>
  <si>
    <t>Tabela 4.5.1  Postęp rzeczowy Działań V Osi Priorytetowej RPO WL</t>
  </si>
  <si>
    <t>Komentarz</t>
  </si>
  <si>
    <t>w tym projekty e-usług</t>
  </si>
  <si>
    <t>2. Liczba PIAP (szt.)</t>
  </si>
  <si>
    <t>1. Liczba projektów w zakresie społeczeństwa informacyjnego</t>
  </si>
  <si>
    <t>mężczyźni</t>
  </si>
  <si>
    <t> 650,2</t>
  </si>
  <si>
    <t> 73,1</t>
  </si>
  <si>
    <t> 1,6</t>
  </si>
  <si>
    <t> 3,2</t>
  </si>
  <si>
    <t> 102,9</t>
  </si>
  <si>
    <t> -5138</t>
  </si>
  <si>
    <t> -5</t>
  </si>
  <si>
    <t> -608</t>
  </si>
  <si>
    <t> 97000</t>
  </si>
  <si>
    <t> 2215,3</t>
  </si>
  <si>
    <t> 9177</t>
  </si>
  <si>
    <t> 6064</t>
  </si>
  <si>
    <t> 1075</t>
  </si>
  <si>
    <t>699 </t>
  </si>
  <si>
    <t>2800 </t>
  </si>
  <si>
    <t>0,3 </t>
  </si>
  <si>
    <t> 0,05</t>
  </si>
  <si>
    <t>79 </t>
  </si>
  <si>
    <t>29 </t>
  </si>
  <si>
    <t>0,2 </t>
  </si>
  <si>
    <t>85,5 </t>
  </si>
  <si>
    <t>0,4 </t>
  </si>
  <si>
    <t> 106,1</t>
  </si>
  <si>
    <t>45,9 </t>
  </si>
  <si>
    <t>132,9 </t>
  </si>
  <si>
    <t>11,3 </t>
  </si>
  <si>
    <t>1723,0 </t>
  </si>
  <si>
    <t>79,5 </t>
  </si>
  <si>
    <t>779,2 </t>
  </si>
  <si>
    <t>66,5 </t>
  </si>
  <si>
    <t>52,6 </t>
  </si>
  <si>
    <t>15,8 </t>
  </si>
  <si>
    <t>97,0 </t>
  </si>
  <si>
    <t>88,0 </t>
  </si>
  <si>
    <t>172,0 </t>
  </si>
  <si>
    <t>22,7 </t>
  </si>
  <si>
    <r>
      <t>Emisja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(Kt)</t>
    </r>
  </si>
  <si>
    <t>5252,4 </t>
  </si>
  <si>
    <t>6.  Liczba udzielonych pożyczek, udzielonych poręczeń z funduszy kredytowych i mikropożyczkowych wspartych w ramach programu</t>
  </si>
  <si>
    <t xml:space="preserve">1. Liczba projektów z zakresu B+R </t>
  </si>
  <si>
    <t xml:space="preserve">6. Liczba projektów z zakresu turystyki </t>
  </si>
  <si>
    <t>5. liczba projektów doradczych dla MŚP</t>
  </si>
  <si>
    <t>4. Liczba wspartych przedsiębiorstw  - w tym:</t>
  </si>
  <si>
    <t>etat</t>
  </si>
  <si>
    <t xml:space="preserve">13. Potencjalna wytworzona moc zainstalowana w OZE </t>
  </si>
  <si>
    <t xml:space="preserve">12. Liczba przedsiębiorstw, które wprowadziły innowacje/nowe produkty w wyniku bezpośredniego wsparcia </t>
  </si>
  <si>
    <t xml:space="preserve">11. Dodatkowe inwestycje  wykreowane dzięki wsparciu </t>
  </si>
  <si>
    <t>10. liczba miejsc noclegowych powstałych w wyniku realizacji projektów</t>
  </si>
  <si>
    <t>9. Liczba utworzonych miejsc pracy - w tym:</t>
  </si>
  <si>
    <t xml:space="preserve">1. Liczba projektów doradczych dla MŚP </t>
  </si>
  <si>
    <t xml:space="preserve">2. Liczba projektów współpracy pomiędzy przedsiębiorstwami a sektorem B+R </t>
  </si>
  <si>
    <t xml:space="preserve">3. Liczba projektów z zakresu turystyki </t>
  </si>
  <si>
    <t>2. Liczba wspartych przedsiębiorstw - w tym:</t>
  </si>
  <si>
    <t xml:space="preserve">1. Liczba projektów z zakresu bezpośredniego wsparcia inwestycyjnego dla MŚP
</t>
  </si>
  <si>
    <t xml:space="preserve">3. liczba projektów z zakresu energii odnawialnej </t>
  </si>
  <si>
    <t xml:space="preserve">1. Liczba projektów z zakresu bezpośredniego wsparcia inwestycyjnego dla MŚP związanych z inwestycjami ochrony środowiska
</t>
  </si>
  <si>
    <t>1. liczba projektów z zakresu bezpośredniego wsparcia inwestycyjnego dla MŚP - w tym m.in..:</t>
  </si>
  <si>
    <t>1. Liczba projektów z zakresu bezpośredniego wsparcia inwestycyjnego dla MŚP - w tym m.in..:</t>
  </si>
  <si>
    <t xml:space="preserve">1. Liczba wspartych nowopowstałych przedsiębiorstw (przez pierwsze 2 lata po rozpoczęciu działalności) </t>
  </si>
  <si>
    <t>m2</t>
  </si>
  <si>
    <t>tys. PLN</t>
  </si>
  <si>
    <t xml:space="preserve">8. Liczba utworzonych miejsc pracy w zakresie B+R – tylko etaty badawcze (najlepiej w okresie 5 lat od rozpoczęcia projektu) </t>
  </si>
  <si>
    <t xml:space="preserve">7. Liczba przedsiębiorstw ulokowanych w inkubatorach/parkach stworzonych w ramach programu </t>
  </si>
  <si>
    <t xml:space="preserve">5. Liczba firm, które skorzystały z usług wspartych instytucji otoczenia biznesu </t>
  </si>
  <si>
    <t>4. Powierzchnia utworzonych/wyposażonych parków, inkubatorów itp..</t>
  </si>
  <si>
    <t xml:space="preserve">3. Liczba kampanii, imprez promujących region </t>
  </si>
  <si>
    <t xml:space="preserve">2. Wartość zakupionego wyposażenia do pomieszczeń laboratoryjnych </t>
  </si>
  <si>
    <t xml:space="preserve">1. Powierzchnia utworzonych/wyposażonych pomieszczeń laboratoryjnych wspartych uczelni </t>
  </si>
  <si>
    <t>tys. osób</t>
  </si>
  <si>
    <t>1. liczba przedsiębiorstw, które skorzystały z bezpośredniego  wsparcia</t>
  </si>
  <si>
    <t>1. Powierzchnia urządzonych terenów inwestycyjnych</t>
  </si>
  <si>
    <t xml:space="preserve">2. liczba utworzonych miejsc pracy </t>
  </si>
  <si>
    <t>3. wzrost liczby firm z udziałem kapitału zagranicznego</t>
  </si>
  <si>
    <t>1. liczba osób które skorzystały z infrastruktury edukacyjnej zrealizowanej w ramach programu - w tym:</t>
  </si>
  <si>
    <t>2. Potencjalna liczba specjalistycznych badań medycznych przeprowadzonych sprzętem zakupionym w wyniku realizacji projektów</t>
  </si>
  <si>
    <t xml:space="preserve">3. liczba turystów </t>
  </si>
  <si>
    <t>1. Liczba utworzonych miejsc pracy - w tym:</t>
  </si>
  <si>
    <t>mln euro</t>
  </si>
  <si>
    <t>2. Dodatkowe inwestycje wykreowane dzięki wsparciu</t>
  </si>
  <si>
    <t xml:space="preserve">3. Liczba przedsiębiorstw, które wprowadziły innowacje/nowe produkty w wyniku bezpośredniego wsparcia </t>
  </si>
  <si>
    <t>2. Liczba miejsc noclegowych powstałych w wyniku realizacji projektów</t>
  </si>
  <si>
    <t>1. liczba utworzonych miejsc pracy brutto</t>
  </si>
  <si>
    <t>2. liczba przedsiębiorstw które wprowadziły innowacje, w wyniku uzyskanego wsparcia</t>
  </si>
  <si>
    <t>3. Liczba projektów współpracy pomiędzy przedsiębiorstwami a jednostkami badawczymi</t>
  </si>
  <si>
    <t>1. liczba utworzonych miejsc pracy- w tym:</t>
  </si>
  <si>
    <t>2. Nowe rodzaje usług/produktów/atrakcji oferowanych w wyniku realizacji projektów</t>
  </si>
  <si>
    <t>3. Liczba odwiedzających, widzów</t>
  </si>
  <si>
    <t>15.</t>
  </si>
  <si>
    <t xml:space="preserve">szt           </t>
  </si>
  <si>
    <t xml:space="preserve">Tabela 4.1 Postęp rzeczowy I Osi Priorytetowej RPO WL - Przedsiębiorczość i innowacje. </t>
  </si>
  <si>
    <t>Tabela 4.2  Postęp rzeczowy II Osi Priorytetowej RPO WL - Infrastruktura ekonomiczna.</t>
  </si>
  <si>
    <t>Tabela 4.3  Postęp rzeczowy III Osi Priorytetowej RPO WL - Atrakcyjność obszarów miejskich i tereny inwestycyjne.</t>
  </si>
  <si>
    <t>Tabela 4.4  Postęp rzeczowy IV Osi Priorytetowej RPO WL - Społeczeństwo informacyjne.</t>
  </si>
  <si>
    <t>Tabela 4.5  Postęp rzeczowy V Osi Priorytetowej RPO WL - Transport.</t>
  </si>
  <si>
    <t>Tabela 4.6  Postęp rzeczowy VI Osi Priorytetowej RPO WL Środowisko i czysta energia.</t>
  </si>
  <si>
    <t>Tabela 4.7  Postęp rzeczowy VII Osi Priorytetowej RPO WL - Kultura, turystyka i współpraca międzyregionalna.</t>
  </si>
  <si>
    <t>Tabela 4.8  Postęp rzeczowy VIII Osi Priorytetowej RPO WL - Infrastruktura społeczna.</t>
  </si>
  <si>
    <t>Tabela 4.9  Postęp rzeczowy IX Osi Priorytetowej RPO WL - Pomoc techniczna.</t>
  </si>
  <si>
    <t xml:space="preserve">7. Liczba projektów współpracy pomiędzy przedsiębiorstwami a sektorem B+R </t>
  </si>
  <si>
    <t>8. Liczba projektów z zakresu energii odnawialnej</t>
  </si>
  <si>
    <t>3. Potencjalna wytworzona moc zainstalowana w OZE</t>
  </si>
  <si>
    <t>9. Liczba studentów korzystających z efektów projektów Pojemność (capacity) obiektów/laboratoriów</t>
  </si>
  <si>
    <t>294*</t>
  </si>
  <si>
    <t>1. dodatkowy wzrost wartości PKB wygenerowany dzięki interwencji RPO *</t>
  </si>
  <si>
    <t>2. liczba utworzonych miejsc pracy netto *</t>
  </si>
  <si>
    <t>3. liczba utworzonych miejsc pracy brutto - w tym: **</t>
  </si>
  <si>
    <t>***</t>
  </si>
  <si>
    <t>* Wskaźnik został zliczony z następujących Działań I Osi: Działanie 1.1 - 38, w Działanie 1.2 - 33, w Działanie 1.3 –219, Działanie 1.5 – 4.</t>
  </si>
  <si>
    <t>Załącznik nr 1 do sprawozdania rocznego z realizacji RPO WL za 2009 r.</t>
  </si>
  <si>
    <t>* dane z GUS dostępne za 2008 r.</t>
  </si>
  <si>
    <r>
      <t xml:space="preserve">Tabela 2 </t>
    </r>
    <r>
      <rPr>
        <b/>
        <i/>
        <sz val="10"/>
        <rFont val="Times New Roman"/>
        <family val="1"/>
      </rPr>
      <t>Osie priorytetowe w podziale na źródło finansowania (w euro) – w danym roku oraz narastająco</t>
    </r>
  </si>
  <si>
    <t>Wydatków kwalifikowalnych stanowiących podstawę certyfikacji, wykazanych w poświadczeniach i deklaracjach wydatków skierowanych przez Instytucję Certyfikującą do Komisji Europejskiej</t>
  </si>
  <si>
    <t>Wydatki poniesione przez instytucje odpowiedzialne za dokonywanie płatności na rzecz beneficjentów  2)</t>
  </si>
  <si>
    <t>Oś priorytetowa 1 EFRR</t>
  </si>
  <si>
    <t>N/D</t>
  </si>
  <si>
    <t>Oś priorytetowa 2 EFRR</t>
  </si>
  <si>
    <t>Oś priorytetowa 3 EFRR</t>
  </si>
  <si>
    <t>Oś priorytetowa 4 EFRR</t>
  </si>
  <si>
    <t>Oś priorytetowa 5 EFRR</t>
  </si>
  <si>
    <t>Oś priorytetowa 6 EFRR</t>
  </si>
  <si>
    <t>Oś priorytetowa 7 EFRR</t>
  </si>
  <si>
    <t>Oś priorytetowa 8 EFRR</t>
  </si>
  <si>
    <t>Oś priorytetowa 9 EFRR</t>
  </si>
  <si>
    <t>Wydatki w rodzaju EFS w ramach sumy całkowitej, jeśli program operacyjny jest współfinansowany przez EFRR 3)</t>
  </si>
  <si>
    <t>Wydatki w rodzaju EFRR w ramach sumy całkowitej, jeśli program operacyjny jest współfinansowany przez EFS 3)</t>
  </si>
  <si>
    <t>1) Stosowane wyłącznie w odniesieniu do programów operacyjnych wyrażonych w kosztach całkowitych.</t>
  </si>
  <si>
    <t>2) Płatności zrealizowane na rzecz beneficjentów nie obejmują przekazanych a nierozliczonych zaliczek.</t>
  </si>
  <si>
    <t>3) Pole to jest wypełniane, jeżeli program operacyjny jest współfinansowany z EFRR lub ESF, w przypadku gdy skorzystano z mozliwości okreśłonej w art 34 ust. 2 rozporządzenia nr 1083/2006.</t>
  </si>
  <si>
    <r>
      <t xml:space="preserve">Tabela 3 </t>
    </r>
    <r>
      <rPr>
        <b/>
        <i/>
        <sz val="12"/>
        <rFont val="Times New Roman"/>
        <family val="1"/>
      </rPr>
      <t xml:space="preserve">Podział kumulatywny przyznanego wkładu wspólnotowego wg kategorii </t>
    </r>
  </si>
  <si>
    <t xml:space="preserve"> (euro)</t>
  </si>
  <si>
    <t>09</t>
  </si>
  <si>
    <t>01</t>
  </si>
  <si>
    <t>00</t>
  </si>
  <si>
    <t>11</t>
  </si>
  <si>
    <t>23</t>
  </si>
  <si>
    <t>05</t>
  </si>
  <si>
    <t>24</t>
  </si>
  <si>
    <t>45</t>
  </si>
  <si>
    <t>46</t>
  </si>
  <si>
    <t>51</t>
  </si>
  <si>
    <t>54</t>
  </si>
  <si>
    <t>58</t>
  </si>
  <si>
    <t>59</t>
  </si>
  <si>
    <t>76</t>
  </si>
  <si>
    <t>80</t>
  </si>
  <si>
    <t>85</t>
  </si>
  <si>
    <t>86</t>
  </si>
  <si>
    <t>** Wartość przyznanego wkładu wspólnotowego w ramach każdej kombinacji kodów</t>
  </si>
  <si>
    <t>Okres sprawozdawczy - 2009 r.</t>
  </si>
  <si>
    <t>Priorytet i Obszar Priorytetowy</t>
  </si>
  <si>
    <t>Nr kategorii interwencji</t>
  </si>
  <si>
    <t>Liczba projektów</t>
  </si>
  <si>
    <t>Wartość podpisanych umów w okresie sprawozdawczym (w EURO)</t>
  </si>
  <si>
    <t>W okresie sprawozdawczym</t>
  </si>
  <si>
    <t>Od uruchomienia programu</t>
  </si>
  <si>
    <t>Wydatki ogółem</t>
  </si>
  <si>
    <t>Wydatki kwalifikowalne</t>
  </si>
  <si>
    <t>Dofinansowanie ze środków publicznych</t>
  </si>
  <si>
    <t>Dofinansowanie ze środków publicznych w części odpowiadającej środkom UE</t>
  </si>
  <si>
    <t>_</t>
  </si>
  <si>
    <t>I.</t>
  </si>
  <si>
    <t>Region Morza Bałtyckiego jako obszar Zrównoważony</t>
  </si>
  <si>
    <t>Redukcja środków odżywczych w morzu do akceptowalnego poziomu</t>
  </si>
  <si>
    <t xml:space="preserve">2. </t>
  </si>
  <si>
    <t xml:space="preserve">Zachowanie stref przyrodniczych oraz bioróżnorodności, uwzględniając łowiska morskie </t>
  </si>
  <si>
    <t>46, 51</t>
  </si>
  <si>
    <t xml:space="preserve">3. </t>
  </si>
  <si>
    <t xml:space="preserve">Redukcja użytkowania oraz wpływu substancji niebezpiecznych </t>
  </si>
  <si>
    <t>44, 53, 54</t>
  </si>
  <si>
    <t>Region wzorcowy dla czystej żeglugi i transportu morskiego</t>
  </si>
  <si>
    <t>30-32</t>
  </si>
  <si>
    <t>Łagodzenie skutków oraz adaptacja do zmian klimatycznych</t>
  </si>
  <si>
    <t>II.</t>
  </si>
  <si>
    <t>Region Morza Bałtyckiego jako obszar Dobrobytu</t>
  </si>
  <si>
    <t>Usuwanie przeszkód w rynku wewnętrznym w regionie Morza Bałtyckiego w tym poprawa współpracy w zakresie ceł i podatków</t>
  </si>
  <si>
    <t>Wykorzystanie pełnego potencjału regionu w zakresie badań i innowacji</t>
  </si>
  <si>
    <t>01-04, 07</t>
  </si>
  <si>
    <t xml:space="preserve">Wdrożenie Small Business Act: promocja przedsiębiorczości, wzmocnienie MŚP oraz podniesienie poziomu efektywnego wykorzystania zasobów ludzkich  </t>
  </si>
  <si>
    <t>05, 08-09, 63, 64, 66</t>
  </si>
  <si>
    <t>Wzmocnienie zrównoważonego rozwoju rolnictwa, leśnictwa i rybołówstwa</t>
  </si>
  <si>
    <t>III.</t>
  </si>
  <si>
    <t>Region Morza Bałtyckiego jako obszar Dostępny i Atrakcyjny</t>
  </si>
  <si>
    <t xml:space="preserve">Poprawa dostępności, efektywności i bezpieczeństwa rynków energetycznych </t>
  </si>
  <si>
    <t>33-43</t>
  </si>
  <si>
    <t>Wzmocnienie wewnętrznych i zewnętrznych połączeń transportowych</t>
  </si>
  <si>
    <t xml:space="preserve">16-29   </t>
  </si>
  <si>
    <t xml:space="preserve">Utrzymanie i wzmocnienie atrakcyjności Regionu Morza Bałtyckiego w szczególności poprzez edukację, turystykę i poziom zdrowotności </t>
  </si>
  <si>
    <t>13, 55-57, 62, 75, 76</t>
  </si>
  <si>
    <t>IV.</t>
  </si>
  <si>
    <t>Region Morza Bałtyckiego jako Obszar Bezpieczny</t>
  </si>
  <si>
    <t>Uzyskanie statusu wiodącego regionu w zakresie bezpieczeństwa morskiego</t>
  </si>
  <si>
    <t>Wzmocnienie ochrony przed głównymi zagrożeniami na morzu i lądzie</t>
  </si>
  <si>
    <t>Obniżenie poziomu przestępczości przygranicznej i szkód powstałych w jej wyniku.</t>
  </si>
  <si>
    <t>V.</t>
  </si>
  <si>
    <t>14,437*</t>
  </si>
  <si>
    <t>* wartość różni się nieznacznie od wartości zawartej w KSI co wynika z zaokrągleń systemu KSI.</t>
  </si>
  <si>
    <t>2. Długość nowych dróg  - w tym:</t>
  </si>
  <si>
    <r>
      <t xml:space="preserve">lokalnych </t>
    </r>
    <r>
      <rPr>
        <b/>
        <sz val="8"/>
        <rFont val="Arial"/>
        <family val="2"/>
      </rPr>
      <t>KSI - P.23.1.3</t>
    </r>
  </si>
  <si>
    <r>
      <t xml:space="preserve">lokalnych </t>
    </r>
    <r>
      <rPr>
        <b/>
        <sz val="8"/>
        <rFont val="Arial"/>
        <family val="2"/>
      </rPr>
      <t>KSI - P.23.2.3</t>
    </r>
  </si>
  <si>
    <t>3. Długość zrekonstruowanych dróg regionalnych</t>
  </si>
  <si>
    <r>
      <t xml:space="preserve">2. Długość nowych dróg lokalnych </t>
    </r>
    <r>
      <rPr>
        <b/>
        <sz val="8"/>
        <rFont val="Arial"/>
        <family val="2"/>
      </rPr>
      <t>KSI - P.23.1.3</t>
    </r>
  </si>
  <si>
    <r>
      <t xml:space="preserve">3. Długość zrekonstruowanych dróg  lokalnych </t>
    </r>
    <r>
      <rPr>
        <b/>
        <sz val="8"/>
        <rFont val="Arial"/>
        <family val="2"/>
      </rPr>
      <t xml:space="preserve"> KSI - P.23.2.3</t>
    </r>
  </si>
  <si>
    <r>
      <t>Tabela nr 6.</t>
    </r>
    <r>
      <rPr>
        <b/>
        <sz val="9"/>
        <color indexed="10"/>
        <rFont val="Arial"/>
        <family val="2"/>
      </rPr>
      <t xml:space="preserve">  </t>
    </r>
    <r>
      <rPr>
        <b/>
        <sz val="9"/>
        <rFont val="Arial"/>
        <family val="2"/>
      </rPr>
      <t xml:space="preserve"> Wpływ projektów realizowanych w ramach Programu Operacyjnego Narodowych Startegicznych Ram Odniesienia 2007 - 2013 na Strategię UE dla Regionu Morza Bałtyckiego</t>
    </r>
  </si>
  <si>
    <t xml:space="preserve">1. dodatkowa moc zainstalowana energii ze źródeł odnawialnych </t>
  </si>
  <si>
    <t>2. liczba osób przyłączonych do sieci wodociągowej w wyniku realizacji projektów</t>
  </si>
  <si>
    <t>3. liczba osób przyłączonych do sieci kanalizacyjnej w wyniku realizacji projektów</t>
  </si>
  <si>
    <t>4. liczba osób objętych selektywną zbiórką odpadów w wyniku realizacji projektów</t>
  </si>
  <si>
    <t xml:space="preserve">5. powierzchnia terenów zrekultywowanych w wyniku realizacji projektów </t>
  </si>
  <si>
    <t>6. Liczba osób zabezpieczonych przed powodzią w wyniku realizacji projektów</t>
  </si>
  <si>
    <t>1. pojemność (capacity) wspartych obiektów szkół wyższych</t>
  </si>
  <si>
    <t xml:space="preserve">2. liczba obiektów edukacyjnych wykorzystywanych w kształceniu ustawicznym oraz zawodowym </t>
  </si>
  <si>
    <t>3. Potencjalna liczba specjalistycznych badań medycznych przeprowadzonych sprzętem zakupionym w wyniku realizacji projektów</t>
  </si>
  <si>
    <t xml:space="preserve">4. wartość zakupionego sprzętu
- onkologia
- choroby układu krążenia
</t>
  </si>
  <si>
    <t xml:space="preserve">5. Liczba szkół wyposażonych w pracownie komputerowe </t>
  </si>
  <si>
    <t>2. Liczba wspartych mikroprzedsiębiorstw</t>
  </si>
  <si>
    <r>
      <rPr>
        <b/>
        <sz val="8"/>
        <color indexed="8"/>
        <rFont val="Arial"/>
        <family val="2"/>
      </rPr>
      <t>*</t>
    </r>
    <r>
      <rPr>
        <sz val="8"/>
        <color indexed="8"/>
        <rFont val="Arial"/>
        <family val="2"/>
      </rPr>
      <t xml:space="preserve"> Wskaźniki oddziaływania RPO WL: „dodatkowy wzrost wartości PKB wygenerowany dzięki interwencji RPO (%) (GDPFC – procentowy wzrost poziomu PKB w stosunku do scenariusza bazowego)” i „liczba utworzonych miejsc pracy netto (osoby) (L – wzrost poziomu zatrudnienia ogółem w stosunku do scenariusza bazowego)” zostały wyliczone przy użyciu modelu Hermin dla województwa lubelskiego (model czterosektorowy). Wyniki uzyskano w oparciu o najbardziej aktualne dane. Baza danych wejściowych do modelu (zarówno regionalnych, jak i krajowych) została zaktualizowana do roku 2007, co wynika z poziomu dostępności danych w Głównym Urzędzie Statystycznym. Aktualne parametry równań modelu pozyskane zostały w procesie kalibracji. Wpływ RPO WL został zmierzony przy  uwzględnieniu faktycznie poniesionych płatności z Programu w roku 2009. </t>
    </r>
    <r>
      <rPr>
        <b/>
        <sz val="8"/>
        <color indexed="8"/>
        <rFont val="Arial"/>
        <family val="2"/>
      </rPr>
      <t xml:space="preserve"> ** </t>
    </r>
    <r>
      <rPr>
        <sz val="8"/>
        <color indexed="8"/>
        <rFont val="Arial"/>
        <family val="2"/>
      </rPr>
      <t xml:space="preserve">Wskaźnik został zliczony z następujących Działań I Osi: Działanie 1.1 - 38, w Działanie 1.2 - 33, w Działanie 1.3 –219, Działanie 1.5 – 4. </t>
    </r>
    <r>
      <rPr>
        <b/>
        <sz val="8"/>
        <color indexed="8"/>
        <rFont val="Arial"/>
        <family val="2"/>
      </rPr>
      <t xml:space="preserve">*** </t>
    </r>
    <r>
      <rPr>
        <sz val="8"/>
        <color indexed="8"/>
        <rFont val="Arial"/>
        <family val="2"/>
      </rPr>
      <t>Brak zobowiązania beneficjentów do wskazywania w umowach podziału wg płci powoduje, iż IZ RPO WL nie posiada takich danych. IZ RPO planuje zobowiązanie Beneficjentó (w formie aneksów do umów lub odrębnej informacji) do przedstawiania danych w podziale na płeć.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</si>
</sst>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_z_ł"/>
    <numFmt numFmtId="166" formatCode="00"/>
  </numFmts>
  <fonts count="6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7.5"/>
      <name val="Arial"/>
      <family val="2"/>
    </font>
    <font>
      <vertAlign val="superscript"/>
      <sz val="8"/>
      <name val="Arial"/>
      <family val="2"/>
    </font>
    <font>
      <sz val="7.5"/>
      <name val="Tahoma"/>
      <family val="2"/>
    </font>
    <font>
      <sz val="11"/>
      <color indexed="12"/>
      <name val="Czcionka tekstu podstawowego"/>
      <family val="2"/>
    </font>
    <font>
      <sz val="8"/>
      <name val="Calibri"/>
      <family val="2"/>
    </font>
    <font>
      <sz val="8"/>
      <name val="Czcionka tekstu podstawowego"/>
      <family val="2"/>
    </font>
    <font>
      <sz val="11"/>
      <name val="Czcionka tekstu podstawowego"/>
      <family val="2"/>
    </font>
    <font>
      <sz val="8"/>
      <color indexed="8"/>
      <name val="Czcionka tekstu podstawowego"/>
      <family val="2"/>
    </font>
    <font>
      <sz val="10"/>
      <name val="Czcionka tekstu podstawowego"/>
      <family val="2"/>
    </font>
    <font>
      <b/>
      <sz val="8"/>
      <name val="Arial"/>
      <family val="2"/>
    </font>
    <font>
      <b/>
      <sz val="12"/>
      <color indexed="8"/>
      <name val="Times New Roman"/>
      <family val="1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Czcionka tekstu podstawowego"/>
      <family val="2"/>
    </font>
    <font>
      <b/>
      <sz val="10"/>
      <name val="Czcionka tekstu podstawowego"/>
      <family val="2"/>
    </font>
    <font>
      <sz val="11"/>
      <color indexed="8"/>
      <name val="Arial"/>
      <family val="2"/>
    </font>
    <font>
      <b/>
      <sz val="12"/>
      <name val="Times New Roman"/>
      <family val="1"/>
    </font>
    <font>
      <sz val="11"/>
      <name val="Calibri"/>
      <family val="2"/>
    </font>
    <font>
      <vertAlign val="subscript"/>
      <sz val="8"/>
      <name val="Arial"/>
      <family val="2"/>
    </font>
    <font>
      <sz val="12"/>
      <name val="Times New Roman"/>
      <family val="1"/>
    </font>
    <font>
      <b/>
      <sz val="11"/>
      <name val="Calibri"/>
      <family val="2"/>
    </font>
    <font>
      <sz val="10"/>
      <color indexed="8"/>
      <name val="Calibri"/>
      <family val="2"/>
    </font>
    <font>
      <i/>
      <sz val="8"/>
      <name val="Arial"/>
      <family val="2"/>
    </font>
    <font>
      <i/>
      <sz val="11"/>
      <color indexed="8"/>
      <name val="Czcionka tekstu podstawowego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Czcionka tekstu podstawowego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>
        <color indexed="8"/>
      </bottom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ck"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ck"/>
      <top style="thick"/>
      <bottom style="thick"/>
    </border>
    <border>
      <left style="thin"/>
      <right style="medium"/>
      <top style="thin"/>
      <bottom style="thick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 style="medium"/>
      <right style="medium"/>
      <top style="medium">
        <color indexed="8"/>
      </top>
      <bottom/>
    </border>
    <border>
      <left style="medium"/>
      <right/>
      <top/>
      <bottom style="medium"/>
    </border>
    <border>
      <left style="thick"/>
      <right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/>
    </border>
    <border>
      <left/>
      <right style="medium">
        <color indexed="8"/>
      </right>
      <top style="medium"/>
      <bottom style="medium"/>
    </border>
    <border>
      <left/>
      <right/>
      <top/>
      <bottom style="thin"/>
    </border>
    <border>
      <left/>
      <right style="medium">
        <color indexed="8"/>
      </right>
      <top/>
      <bottom/>
    </border>
    <border>
      <left style="medium"/>
      <right/>
      <top/>
      <bottom style="medium">
        <color indexed="8"/>
      </bottom>
    </border>
    <border>
      <left style="medium"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0" fillId="0" borderId="0">
      <alignment/>
      <protection/>
    </xf>
    <xf numFmtId="0" fontId="1" fillId="0" borderId="0">
      <alignment/>
      <protection/>
    </xf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596">
    <xf numFmtId="0" fontId="0" fillId="0" borderId="0" xfId="0" applyFont="1" applyAlignment="1">
      <alignment/>
    </xf>
    <xf numFmtId="0" fontId="2" fillId="21" borderId="10" xfId="0" applyFont="1" applyFill="1" applyBorder="1" applyAlignment="1">
      <alignment wrapText="1"/>
    </xf>
    <xf numFmtId="0" fontId="2" fillId="20" borderId="11" xfId="0" applyFont="1" applyFill="1" applyBorder="1" applyAlignment="1">
      <alignment wrapText="1"/>
    </xf>
    <xf numFmtId="0" fontId="21" fillId="21" borderId="12" xfId="54" applyFont="1" applyFill="1" applyBorder="1" applyAlignment="1">
      <alignment wrapText="1"/>
      <protection/>
    </xf>
    <xf numFmtId="164" fontId="21" fillId="20" borderId="13" xfId="54" applyNumberFormat="1" applyFont="1" applyFill="1" applyBorder="1" applyAlignment="1">
      <alignment wrapText="1"/>
      <protection/>
    </xf>
    <xf numFmtId="164" fontId="1" fillId="0" borderId="13" xfId="54" applyNumberFormat="1" applyFont="1" applyBorder="1" applyAlignment="1">
      <alignment horizontal="right" wrapText="1"/>
      <protection/>
    </xf>
    <xf numFmtId="164" fontId="1" fillId="0" borderId="14" xfId="54" applyNumberFormat="1" applyFont="1" applyBorder="1" applyAlignment="1">
      <alignment horizontal="right" wrapText="1"/>
      <protection/>
    </xf>
    <xf numFmtId="164" fontId="21" fillId="20" borderId="15" xfId="54" applyNumberFormat="1" applyFont="1" applyFill="1" applyBorder="1" applyAlignment="1">
      <alignment wrapText="1"/>
      <protection/>
    </xf>
    <xf numFmtId="0" fontId="9" fillId="0" borderId="0" xfId="45" applyAlignment="1" applyProtection="1">
      <alignment/>
      <protection/>
    </xf>
    <xf numFmtId="0" fontId="25" fillId="0" borderId="0" xfId="45" applyFont="1" applyAlignment="1" applyProtection="1">
      <alignment/>
      <protection/>
    </xf>
    <xf numFmtId="164" fontId="21" fillId="20" borderId="16" xfId="54" applyNumberFormat="1" applyFont="1" applyFill="1" applyBorder="1" applyAlignment="1">
      <alignment wrapText="1"/>
      <protection/>
    </xf>
    <xf numFmtId="164" fontId="21" fillId="20" borderId="17" xfId="54" applyNumberFormat="1" applyFont="1" applyFill="1" applyBorder="1" applyAlignment="1">
      <alignment wrapText="1"/>
      <protection/>
    </xf>
    <xf numFmtId="0" fontId="21" fillId="21" borderId="18" xfId="54" applyFont="1" applyFill="1" applyBorder="1" applyAlignment="1">
      <alignment wrapText="1"/>
      <protection/>
    </xf>
    <xf numFmtId="164" fontId="21" fillId="20" borderId="14" xfId="54" applyNumberFormat="1" applyFont="1" applyFill="1" applyBorder="1" applyAlignment="1">
      <alignment wrapText="1"/>
      <protection/>
    </xf>
    <xf numFmtId="0" fontId="21" fillId="21" borderId="19" xfId="0" applyFont="1" applyFill="1" applyBorder="1" applyAlignment="1">
      <alignment wrapText="1"/>
    </xf>
    <xf numFmtId="0" fontId="21" fillId="21" borderId="20" xfId="0" applyFont="1" applyFill="1" applyBorder="1" applyAlignment="1">
      <alignment wrapText="1"/>
    </xf>
    <xf numFmtId="0" fontId="21" fillId="20" borderId="16" xfId="0" applyFont="1" applyFill="1" applyBorder="1" applyAlignment="1">
      <alignment wrapText="1"/>
    </xf>
    <xf numFmtId="0" fontId="28" fillId="0" borderId="16" xfId="0" applyFont="1" applyBorder="1" applyAlignment="1">
      <alignment wrapText="1"/>
    </xf>
    <xf numFmtId="0" fontId="28" fillId="0" borderId="21" xfId="0" applyFont="1" applyBorder="1" applyAlignment="1">
      <alignment wrapText="1"/>
    </xf>
    <xf numFmtId="0" fontId="21" fillId="20" borderId="13" xfId="0" applyFont="1" applyFill="1" applyBorder="1" applyAlignment="1">
      <alignment wrapText="1"/>
    </xf>
    <xf numFmtId="0" fontId="28" fillId="0" borderId="13" xfId="0" applyFont="1" applyBorder="1" applyAlignment="1">
      <alignment wrapText="1"/>
    </xf>
    <xf numFmtId="0" fontId="28" fillId="0" borderId="22" xfId="0" applyFont="1" applyBorder="1" applyAlignment="1">
      <alignment wrapText="1"/>
    </xf>
    <xf numFmtId="0" fontId="21" fillId="20" borderId="17" xfId="0" applyFont="1" applyFill="1" applyBorder="1" applyAlignment="1">
      <alignment wrapText="1"/>
    </xf>
    <xf numFmtId="0" fontId="28" fillId="0" borderId="17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1" fillId="20" borderId="15" xfId="0" applyFont="1" applyFill="1" applyBorder="1" applyAlignment="1">
      <alignment wrapText="1"/>
    </xf>
    <xf numFmtId="0" fontId="28" fillId="0" borderId="15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7" xfId="0" applyFont="1" applyBorder="1" applyAlignment="1">
      <alignment wrapText="1"/>
    </xf>
    <xf numFmtId="0" fontId="28" fillId="0" borderId="23" xfId="0" applyFont="1" applyBorder="1" applyAlignment="1">
      <alignment wrapText="1"/>
    </xf>
    <xf numFmtId="0" fontId="29" fillId="21" borderId="25" xfId="0" applyFont="1" applyFill="1" applyBorder="1" applyAlignment="1">
      <alignment wrapText="1"/>
    </xf>
    <xf numFmtId="0" fontId="28" fillId="0" borderId="26" xfId="0" applyFont="1" applyBorder="1" applyAlignment="1">
      <alignment wrapText="1"/>
    </xf>
    <xf numFmtId="0" fontId="28" fillId="0" borderId="27" xfId="0" applyFont="1" applyBorder="1" applyAlignment="1">
      <alignment wrapText="1"/>
    </xf>
    <xf numFmtId="0" fontId="30" fillId="0" borderId="16" xfId="0" applyFont="1" applyBorder="1" applyAlignment="1">
      <alignment wrapText="1"/>
    </xf>
    <xf numFmtId="0" fontId="30" fillId="0" borderId="21" xfId="0" applyFont="1" applyBorder="1" applyAlignment="1">
      <alignment wrapText="1"/>
    </xf>
    <xf numFmtId="0" fontId="30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wrapText="1"/>
    </xf>
    <xf numFmtId="0" fontId="30" fillId="0" borderId="17" xfId="0" applyFont="1" applyBorder="1" applyAlignment="1">
      <alignment wrapText="1"/>
    </xf>
    <xf numFmtId="0" fontId="30" fillId="0" borderId="23" xfId="0" applyFont="1" applyBorder="1" applyAlignment="1">
      <alignment wrapText="1"/>
    </xf>
    <xf numFmtId="0" fontId="30" fillId="0" borderId="13" xfId="0" applyFont="1" applyBorder="1" applyAlignment="1">
      <alignment horizontal="center" wrapText="1"/>
    </xf>
    <xf numFmtId="3" fontId="30" fillId="0" borderId="16" xfId="0" applyNumberFormat="1" applyFont="1" applyBorder="1" applyAlignment="1">
      <alignment wrapText="1"/>
    </xf>
    <xf numFmtId="3" fontId="30" fillId="0" borderId="21" xfId="0" applyNumberFormat="1" applyFont="1" applyBorder="1" applyAlignment="1">
      <alignment wrapText="1"/>
    </xf>
    <xf numFmtId="3" fontId="30" fillId="0" borderId="13" xfId="0" applyNumberFormat="1" applyFont="1" applyBorder="1" applyAlignment="1">
      <alignment horizontal="center" vertical="center" wrapText="1"/>
    </xf>
    <xf numFmtId="3" fontId="30" fillId="0" borderId="13" xfId="0" applyNumberFormat="1" applyFont="1" applyBorder="1" applyAlignment="1">
      <alignment wrapText="1"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right" wrapText="1"/>
    </xf>
    <xf numFmtId="164" fontId="1" fillId="0" borderId="13" xfId="54" applyNumberFormat="1" applyFont="1" applyBorder="1" applyAlignment="1">
      <alignment horizontal="center" vertical="center" wrapText="1"/>
      <protection/>
    </xf>
    <xf numFmtId="164" fontId="1" fillId="0" borderId="16" xfId="54" applyNumberFormat="1" applyFont="1" applyBorder="1" applyAlignment="1">
      <alignment horizontal="center" vertical="center" wrapText="1"/>
      <protection/>
    </xf>
    <xf numFmtId="164" fontId="1" fillId="0" borderId="14" xfId="54" applyNumberFormat="1" applyFont="1" applyBorder="1" applyAlignment="1">
      <alignment horizontal="center" vertical="center" wrapText="1"/>
      <protection/>
    </xf>
    <xf numFmtId="0" fontId="28" fillId="0" borderId="16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8" fillId="0" borderId="13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3" xfId="0" applyFont="1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8" xfId="0" applyBorder="1" applyAlignment="1">
      <alignment/>
    </xf>
    <xf numFmtId="0" fontId="2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 wrapText="1"/>
    </xf>
    <xf numFmtId="164" fontId="1" fillId="0" borderId="21" xfId="54" applyNumberFormat="1" applyFont="1" applyBorder="1" applyAlignment="1">
      <alignment horizontal="right" wrapText="1"/>
      <protection/>
    </xf>
    <xf numFmtId="164" fontId="1" fillId="0" borderId="17" xfId="54" applyNumberFormat="1" applyFont="1" applyBorder="1" applyAlignment="1">
      <alignment horizontal="center" vertical="center" wrapText="1"/>
      <protection/>
    </xf>
    <xf numFmtId="164" fontId="1" fillId="0" borderId="23" xfId="54" applyNumberFormat="1" applyFont="1" applyBorder="1" applyAlignment="1">
      <alignment horizontal="center" vertical="center" wrapText="1"/>
      <protection/>
    </xf>
    <xf numFmtId="164" fontId="1" fillId="0" borderId="17" xfId="54" applyNumberFormat="1" applyFont="1" applyBorder="1" applyAlignment="1">
      <alignment horizontal="right" wrapText="1"/>
      <protection/>
    </xf>
    <xf numFmtId="164" fontId="1" fillId="0" borderId="23" xfId="54" applyNumberFormat="1" applyFont="1" applyBorder="1" applyAlignment="1">
      <alignment horizontal="right" wrapText="1"/>
      <protection/>
    </xf>
    <xf numFmtId="164" fontId="1" fillId="0" borderId="30" xfId="54" applyNumberFormat="1" applyFont="1" applyBorder="1" applyAlignment="1">
      <alignment horizontal="right" wrapText="1"/>
      <protection/>
    </xf>
    <xf numFmtId="164" fontId="1" fillId="0" borderId="22" xfId="54" applyNumberFormat="1" applyFont="1" applyBorder="1" applyAlignment="1">
      <alignment horizontal="right" wrapText="1"/>
      <protection/>
    </xf>
    <xf numFmtId="164" fontId="21" fillId="20" borderId="30" xfId="54" applyNumberFormat="1" applyFont="1" applyFill="1" applyBorder="1" applyAlignment="1">
      <alignment wrapText="1"/>
      <protection/>
    </xf>
    <xf numFmtId="0" fontId="17" fillId="0" borderId="0" xfId="54" applyFont="1" applyAlignment="1">
      <alignment horizontal="right" wrapText="1"/>
      <protection/>
    </xf>
    <xf numFmtId="164" fontId="17" fillId="0" borderId="13" xfId="54" applyNumberFormat="1" applyFont="1" applyBorder="1" applyAlignment="1">
      <alignment horizontal="center" vertical="center" wrapText="1"/>
      <protection/>
    </xf>
    <xf numFmtId="164" fontId="17" fillId="0" borderId="17" xfId="54" applyNumberFormat="1" applyFont="1" applyBorder="1" applyAlignment="1">
      <alignment horizontal="center" vertical="center" wrapText="1"/>
      <protection/>
    </xf>
    <xf numFmtId="164" fontId="17" fillId="0" borderId="16" xfId="54" applyNumberFormat="1" applyFont="1" applyBorder="1" applyAlignment="1">
      <alignment horizontal="center" vertical="center" wrapText="1"/>
      <protection/>
    </xf>
    <xf numFmtId="0" fontId="17" fillId="0" borderId="0" xfId="54" applyFont="1" applyAlignment="1">
      <alignment horizontal="right"/>
      <protection/>
    </xf>
    <xf numFmtId="164" fontId="17" fillId="0" borderId="14" xfId="54" applyNumberFormat="1" applyFont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5" fillId="0" borderId="13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7" xfId="0" applyFont="1" applyBorder="1" applyAlignment="1">
      <alignment wrapText="1"/>
    </xf>
    <xf numFmtId="0" fontId="36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wrapText="1"/>
    </xf>
    <xf numFmtId="3" fontId="36" fillId="0" borderId="13" xfId="0" applyNumberFormat="1" applyFont="1" applyBorder="1" applyAlignment="1">
      <alignment horizontal="center" vertical="center" wrapText="1"/>
    </xf>
    <xf numFmtId="0" fontId="33" fillId="21" borderId="10" xfId="0" applyFont="1" applyFill="1" applyBorder="1" applyAlignment="1">
      <alignment wrapText="1"/>
    </xf>
    <xf numFmtId="0" fontId="33" fillId="0" borderId="11" xfId="0" applyFont="1" applyBorder="1" applyAlignment="1">
      <alignment horizontal="center" wrapText="1"/>
    </xf>
    <xf numFmtId="0" fontId="33" fillId="0" borderId="29" xfId="0" applyFont="1" applyBorder="1" applyAlignment="1">
      <alignment horizontal="center" wrapText="1"/>
    </xf>
    <xf numFmtId="164" fontId="1" fillId="0" borderId="0" xfId="54" applyNumberFormat="1" applyFont="1" applyBorder="1" applyAlignment="1">
      <alignment horizontal="center" vertical="center" wrapText="1"/>
      <protection/>
    </xf>
    <xf numFmtId="164" fontId="1" fillId="0" borderId="0" xfId="54" applyNumberFormat="1" applyFont="1" applyBorder="1" applyAlignment="1">
      <alignment horizontal="right" wrapText="1"/>
      <protection/>
    </xf>
    <xf numFmtId="164" fontId="1" fillId="0" borderId="15" xfId="54" applyNumberFormat="1" applyFont="1" applyBorder="1" applyAlignment="1">
      <alignment horizontal="center" vertical="center" wrapText="1"/>
      <protection/>
    </xf>
    <xf numFmtId="164" fontId="17" fillId="0" borderId="15" xfId="54" applyNumberFormat="1" applyFont="1" applyBorder="1" applyAlignment="1">
      <alignment horizontal="center" vertical="center" wrapText="1"/>
      <protection/>
    </xf>
    <xf numFmtId="164" fontId="1" fillId="0" borderId="15" xfId="54" applyNumberFormat="1" applyFont="1" applyBorder="1" applyAlignment="1">
      <alignment horizontal="right" wrapText="1"/>
      <protection/>
    </xf>
    <xf numFmtId="164" fontId="1" fillId="0" borderId="24" xfId="54" applyNumberFormat="1" applyFont="1" applyBorder="1" applyAlignment="1">
      <alignment horizontal="right" wrapText="1"/>
      <protection/>
    </xf>
    <xf numFmtId="164" fontId="1" fillId="0" borderId="26" xfId="54" applyNumberFormat="1" applyFont="1" applyBorder="1" applyAlignment="1">
      <alignment horizontal="center" vertical="center" wrapText="1"/>
      <protection/>
    </xf>
    <xf numFmtId="164" fontId="1" fillId="0" borderId="16" xfId="54" applyNumberFormat="1" applyFont="1" applyBorder="1" applyAlignment="1">
      <alignment horizontal="right" wrapText="1"/>
      <protection/>
    </xf>
    <xf numFmtId="164" fontId="21" fillId="20" borderId="31" xfId="54" applyNumberFormat="1" applyFont="1" applyFill="1" applyBorder="1" applyAlignment="1">
      <alignment wrapText="1"/>
      <protection/>
    </xf>
    <xf numFmtId="164" fontId="1" fillId="0" borderId="30" xfId="54" applyNumberFormat="1" applyFont="1" applyBorder="1" applyAlignment="1">
      <alignment horizontal="center" vertical="center" wrapText="1"/>
      <protection/>
    </xf>
    <xf numFmtId="164" fontId="17" fillId="0" borderId="30" xfId="54" applyNumberFormat="1" applyFont="1" applyBorder="1" applyAlignment="1">
      <alignment horizontal="center" vertical="center" wrapText="1"/>
      <protection/>
    </xf>
    <xf numFmtId="164" fontId="17" fillId="0" borderId="26" xfId="54" applyNumberFormat="1" applyFont="1" applyBorder="1" applyAlignment="1">
      <alignment horizontal="center" vertical="center" wrapText="1"/>
      <protection/>
    </xf>
    <xf numFmtId="0" fontId="37" fillId="0" borderId="0" xfId="0" applyFont="1" applyAlignment="1">
      <alignment wrapText="1"/>
    </xf>
    <xf numFmtId="0" fontId="38" fillId="0" borderId="0" xfId="0" applyFont="1" applyFill="1" applyAlignment="1">
      <alignment/>
    </xf>
    <xf numFmtId="0" fontId="39" fillId="0" borderId="0" xfId="0" applyFont="1" applyAlignment="1">
      <alignment/>
    </xf>
    <xf numFmtId="0" fontId="38" fillId="0" borderId="32" xfId="0" applyFont="1" applyBorder="1" applyAlignment="1">
      <alignment/>
    </xf>
    <xf numFmtId="0" fontId="21" fillId="21" borderId="10" xfId="0" applyFont="1" applyFill="1" applyBorder="1" applyAlignment="1">
      <alignment horizontal="right" wrapText="1"/>
    </xf>
    <xf numFmtId="0" fontId="21" fillId="21" borderId="10" xfId="0" applyFont="1" applyFill="1" applyBorder="1" applyAlignment="1">
      <alignment wrapText="1"/>
    </xf>
    <xf numFmtId="0" fontId="21" fillId="20" borderId="11" xfId="0" applyFont="1" applyFill="1" applyBorder="1" applyAlignment="1">
      <alignment horizontal="center" vertical="top" wrapText="1"/>
    </xf>
    <xf numFmtId="0" fontId="21" fillId="0" borderId="11" xfId="0" applyFont="1" applyBorder="1" applyAlignment="1">
      <alignment horizontal="right" wrapText="1"/>
    </xf>
    <xf numFmtId="0" fontId="21" fillId="20" borderId="33" xfId="0" applyFont="1" applyFill="1" applyBorder="1" applyAlignment="1">
      <alignment horizontal="center" vertical="top" wrapText="1"/>
    </xf>
    <xf numFmtId="4" fontId="21" fillId="0" borderId="11" xfId="0" applyNumberFormat="1" applyFont="1" applyBorder="1" applyAlignment="1">
      <alignment horizontal="right" wrapText="1"/>
    </xf>
    <xf numFmtId="3" fontId="21" fillId="0" borderId="11" xfId="0" applyNumberFormat="1" applyFont="1" applyBorder="1" applyAlignment="1">
      <alignment horizontal="right" wrapText="1"/>
    </xf>
    <xf numFmtId="0" fontId="21" fillId="0" borderId="34" xfId="0" applyFont="1" applyBorder="1" applyAlignment="1">
      <alignment horizontal="right" wrapText="1"/>
    </xf>
    <xf numFmtId="0" fontId="21" fillId="0" borderId="35" xfId="0" applyFont="1" applyBorder="1" applyAlignment="1">
      <alignment horizontal="right" wrapText="1"/>
    </xf>
    <xf numFmtId="0" fontId="21" fillId="0" borderId="10" xfId="0" applyFont="1" applyBorder="1" applyAlignment="1">
      <alignment horizontal="right" wrapText="1"/>
    </xf>
    <xf numFmtId="0" fontId="21" fillId="20" borderId="34" xfId="0" applyFont="1" applyFill="1" applyBorder="1" applyAlignment="1">
      <alignment horizontal="center" vertical="top" wrapText="1"/>
    </xf>
    <xf numFmtId="0" fontId="21" fillId="20" borderId="10" xfId="0" applyFont="1" applyFill="1" applyBorder="1" applyAlignment="1">
      <alignment horizontal="center" vertical="top" wrapText="1"/>
    </xf>
    <xf numFmtId="0" fontId="31" fillId="21" borderId="20" xfId="0" applyFont="1" applyFill="1" applyBorder="1" applyAlignment="1">
      <alignment wrapText="1"/>
    </xf>
    <xf numFmtId="0" fontId="39" fillId="0" borderId="16" xfId="0" applyFont="1" applyBorder="1" applyAlignment="1">
      <alignment wrapText="1"/>
    </xf>
    <xf numFmtId="0" fontId="39" fillId="0" borderId="16" xfId="0" applyFont="1" applyBorder="1" applyAlignment="1">
      <alignment horizontal="center" vertical="center" wrapText="1"/>
    </xf>
    <xf numFmtId="0" fontId="39" fillId="0" borderId="21" xfId="0" applyFont="1" applyBorder="1" applyAlignment="1">
      <alignment wrapText="1"/>
    </xf>
    <xf numFmtId="0" fontId="39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39" fillId="0" borderId="13" xfId="0" applyFont="1" applyBorder="1" applyAlignment="1">
      <alignment wrapText="1"/>
    </xf>
    <xf numFmtId="0" fontId="39" fillId="0" borderId="22" xfId="0" applyFont="1" applyBorder="1" applyAlignment="1">
      <alignment wrapText="1"/>
    </xf>
    <xf numFmtId="0" fontId="39" fillId="0" borderId="17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0" fillId="0" borderId="14" xfId="0" applyFont="1" applyBorder="1" applyAlignment="1">
      <alignment wrapText="1"/>
    </xf>
    <xf numFmtId="0" fontId="0" fillId="0" borderId="36" xfId="0" applyBorder="1" applyAlignment="1">
      <alignment/>
    </xf>
    <xf numFmtId="3" fontId="30" fillId="0" borderId="14" xfId="0" applyNumberFormat="1" applyFont="1" applyBorder="1" applyAlignment="1">
      <alignment wrapText="1"/>
    </xf>
    <xf numFmtId="0" fontId="30" fillId="0" borderId="14" xfId="0" applyFont="1" applyBorder="1" applyAlignment="1">
      <alignment wrapText="1"/>
    </xf>
    <xf numFmtId="164" fontId="1" fillId="0" borderId="17" xfId="54" applyNumberFormat="1" applyFont="1" applyBorder="1" applyAlignment="1">
      <alignment horizontal="center" wrapText="1"/>
      <protection/>
    </xf>
    <xf numFmtId="0" fontId="17" fillId="0" borderId="0" xfId="54" applyFont="1">
      <alignment/>
      <protection/>
    </xf>
    <xf numFmtId="0" fontId="28" fillId="0" borderId="3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right" wrapText="1"/>
    </xf>
    <xf numFmtId="0" fontId="31" fillId="20" borderId="29" xfId="0" applyFont="1" applyFill="1" applyBorder="1" applyAlignment="1">
      <alignment horizontal="center" vertical="center"/>
    </xf>
    <xf numFmtId="0" fontId="31" fillId="20" borderId="3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0" fillId="0" borderId="13" xfId="0" applyFont="1" applyFill="1" applyBorder="1" applyAlignment="1">
      <alignment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wrapText="1"/>
    </xf>
    <xf numFmtId="0" fontId="30" fillId="0" borderId="15" xfId="0" applyFont="1" applyBorder="1" applyAlignment="1">
      <alignment horizontal="center" vertical="center" wrapText="1"/>
    </xf>
    <xf numFmtId="0" fontId="30" fillId="0" borderId="38" xfId="0" applyFont="1" applyBorder="1" applyAlignment="1">
      <alignment wrapText="1"/>
    </xf>
    <xf numFmtId="0" fontId="30" fillId="0" borderId="15" xfId="0" applyFont="1" applyBorder="1" applyAlignment="1">
      <alignment horizontal="center" vertical="center" wrapText="1"/>
    </xf>
    <xf numFmtId="0" fontId="45" fillId="0" borderId="0" xfId="54" applyFont="1">
      <alignment/>
      <protection/>
    </xf>
    <xf numFmtId="0" fontId="1" fillId="0" borderId="0" xfId="54" applyFont="1">
      <alignment/>
      <protection/>
    </xf>
    <xf numFmtId="0" fontId="2" fillId="21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34" xfId="0" applyFont="1" applyBorder="1" applyAlignment="1">
      <alignment horizontal="center" wrapText="1"/>
    </xf>
    <xf numFmtId="0" fontId="48" fillId="0" borderId="39" xfId="0" applyFont="1" applyBorder="1" applyAlignment="1">
      <alignment horizontal="center" wrapText="1"/>
    </xf>
    <xf numFmtId="0" fontId="48" fillId="0" borderId="16" xfId="0" applyFont="1" applyBorder="1" applyAlignment="1">
      <alignment horizontal="center" textRotation="90" wrapText="1"/>
    </xf>
    <xf numFmtId="0" fontId="48" fillId="0" borderId="21" xfId="0" applyFont="1" applyBorder="1" applyAlignment="1">
      <alignment horizontal="center" textRotation="90" wrapText="1"/>
    </xf>
    <xf numFmtId="0" fontId="46" fillId="0" borderId="40" xfId="0" applyFont="1" applyBorder="1" applyAlignment="1">
      <alignment horizontal="center" wrapText="1"/>
    </xf>
    <xf numFmtId="4" fontId="46" fillId="0" borderId="13" xfId="0" applyNumberFormat="1" applyFont="1" applyBorder="1" applyAlignment="1">
      <alignment horizontal="center" vertical="center" wrapText="1"/>
    </xf>
    <xf numFmtId="10" fontId="46" fillId="0" borderId="13" xfId="0" applyNumberFormat="1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4" fontId="48" fillId="0" borderId="13" xfId="0" applyNumberFormat="1" applyFont="1" applyBorder="1" applyAlignment="1">
      <alignment horizontal="center" vertical="center" wrapText="1"/>
    </xf>
    <xf numFmtId="10" fontId="48" fillId="0" borderId="13" xfId="0" applyNumberFormat="1" applyFont="1" applyBorder="1" applyAlignment="1">
      <alignment horizontal="center" vertical="center" wrapText="1"/>
    </xf>
    <xf numFmtId="4" fontId="46" fillId="0" borderId="22" xfId="0" applyNumberFormat="1" applyFont="1" applyBorder="1" applyAlignment="1">
      <alignment horizontal="center" vertical="center" wrapText="1"/>
    </xf>
    <xf numFmtId="4" fontId="48" fillId="0" borderId="22" xfId="0" applyNumberFormat="1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wrapText="1"/>
    </xf>
    <xf numFmtId="0" fontId="48" fillId="0" borderId="38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42" xfId="0" applyFont="1" applyBorder="1" applyAlignment="1">
      <alignment horizontal="center" vertical="center" wrapText="1"/>
    </xf>
    <xf numFmtId="0" fontId="48" fillId="0" borderId="43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166" fontId="51" fillId="24" borderId="44" xfId="53" applyNumberFormat="1" applyFont="1" applyFill="1" applyBorder="1" applyAlignment="1">
      <alignment horizontal="center" vertical="center"/>
      <protection/>
    </xf>
    <xf numFmtId="166" fontId="51" fillId="24" borderId="45" xfId="53" applyNumberFormat="1" applyFont="1" applyFill="1" applyBorder="1" applyAlignment="1">
      <alignment horizontal="center" vertical="center"/>
      <protection/>
    </xf>
    <xf numFmtId="0" fontId="51" fillId="24" borderId="15" xfId="53" applyFont="1" applyFill="1" applyBorder="1" applyAlignment="1">
      <alignment horizontal="center" vertical="center"/>
      <protection/>
    </xf>
    <xf numFmtId="4" fontId="50" fillId="0" borderId="24" xfId="53" applyNumberFormat="1" applyFont="1" applyBorder="1">
      <alignment/>
      <protection/>
    </xf>
    <xf numFmtId="0" fontId="51" fillId="24" borderId="13" xfId="53" applyFont="1" applyFill="1" applyBorder="1" applyAlignment="1">
      <alignment horizontal="center" vertical="center"/>
      <protection/>
    </xf>
    <xf numFmtId="4" fontId="50" fillId="0" borderId="22" xfId="53" applyNumberFormat="1" applyFont="1" applyBorder="1">
      <alignment/>
      <protection/>
    </xf>
    <xf numFmtId="166" fontId="51" fillId="24" borderId="46" xfId="53" applyNumberFormat="1" applyFont="1" applyFill="1" applyBorder="1" applyAlignment="1">
      <alignment horizontal="center" vertical="center"/>
      <protection/>
    </xf>
    <xf numFmtId="166" fontId="51" fillId="24" borderId="47" xfId="53" applyNumberFormat="1" applyFont="1" applyFill="1" applyBorder="1" applyAlignment="1">
      <alignment horizontal="center" vertical="center"/>
      <protection/>
    </xf>
    <xf numFmtId="4" fontId="50" fillId="0" borderId="27" xfId="53" applyNumberFormat="1" applyFont="1" applyBorder="1">
      <alignment/>
      <protection/>
    </xf>
    <xf numFmtId="166" fontId="51" fillId="24" borderId="48" xfId="53" applyNumberFormat="1" applyFont="1" applyFill="1" applyBorder="1" applyAlignment="1">
      <alignment horizontal="center" vertical="center"/>
      <protection/>
    </xf>
    <xf numFmtId="0" fontId="51" fillId="24" borderId="26" xfId="53" applyFont="1" applyFill="1" applyBorder="1" applyAlignment="1">
      <alignment horizontal="center" vertical="center"/>
      <protection/>
    </xf>
    <xf numFmtId="4" fontId="50" fillId="24" borderId="22" xfId="53" applyNumberFormat="1" applyFont="1" applyFill="1" applyBorder="1">
      <alignment/>
      <protection/>
    </xf>
    <xf numFmtId="49" fontId="53" fillId="0" borderId="26" xfId="0" applyNumberFormat="1" applyFont="1" applyBorder="1" applyAlignment="1">
      <alignment horizontal="center" vertical="center"/>
    </xf>
    <xf numFmtId="49" fontId="53" fillId="0" borderId="13" xfId="0" applyNumberFormat="1" applyFont="1" applyBorder="1" applyAlignment="1">
      <alignment horizontal="center" vertical="center"/>
    </xf>
    <xf numFmtId="49" fontId="53" fillId="24" borderId="13" xfId="0" applyNumberFormat="1" applyFont="1" applyFill="1" applyBorder="1" applyAlignment="1">
      <alignment horizontal="center" vertical="center"/>
    </xf>
    <xf numFmtId="166" fontId="51" fillId="24" borderId="49" xfId="53" applyNumberFormat="1" applyFont="1" applyFill="1" applyBorder="1" applyAlignment="1">
      <alignment horizontal="center" vertical="center"/>
      <protection/>
    </xf>
    <xf numFmtId="166" fontId="52" fillId="0" borderId="49" xfId="53" applyNumberFormat="1" applyFont="1" applyFill="1" applyBorder="1" applyAlignment="1">
      <alignment horizontal="center" vertical="center"/>
      <protection/>
    </xf>
    <xf numFmtId="166" fontId="52" fillId="0" borderId="50" xfId="53" applyNumberFormat="1" applyFont="1" applyFill="1" applyBorder="1" applyAlignment="1">
      <alignment horizontal="center" vertical="center"/>
      <protection/>
    </xf>
    <xf numFmtId="49" fontId="53" fillId="0" borderId="26" xfId="0" applyNumberFormat="1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/>
    </xf>
    <xf numFmtId="166" fontId="51" fillId="24" borderId="51" xfId="53" applyNumberFormat="1" applyFont="1" applyFill="1" applyBorder="1" applyAlignment="1">
      <alignment horizontal="center" vertical="center"/>
      <protection/>
    </xf>
    <xf numFmtId="166" fontId="51" fillId="24" borderId="52" xfId="53" applyNumberFormat="1" applyFont="1" applyFill="1" applyBorder="1" applyAlignment="1">
      <alignment horizontal="center" vertical="center"/>
      <protection/>
    </xf>
    <xf numFmtId="166" fontId="51" fillId="0" borderId="53" xfId="53" applyNumberFormat="1" applyFont="1" applyFill="1" applyBorder="1" applyAlignment="1">
      <alignment horizontal="center" vertical="center"/>
      <protection/>
    </xf>
    <xf numFmtId="4" fontId="64" fillId="0" borderId="22" xfId="0" applyNumberFormat="1" applyFont="1" applyBorder="1" applyAlignment="1">
      <alignment horizontal="right"/>
    </xf>
    <xf numFmtId="4" fontId="64" fillId="0" borderId="27" xfId="0" applyNumberFormat="1" applyFont="1" applyBorder="1" applyAlignment="1">
      <alignment horizontal="right"/>
    </xf>
    <xf numFmtId="4" fontId="64" fillId="24" borderId="22" xfId="0" applyNumberFormat="1" applyFont="1" applyFill="1" applyBorder="1" applyAlignment="1">
      <alignment/>
    </xf>
    <xf numFmtId="166" fontId="52" fillId="0" borderId="54" xfId="53" applyNumberFormat="1" applyFont="1" applyFill="1" applyBorder="1" applyAlignment="1">
      <alignment horizontal="center" vertical="center"/>
      <protection/>
    </xf>
    <xf numFmtId="166" fontId="51" fillId="24" borderId="55" xfId="53" applyNumberFormat="1" applyFont="1" applyFill="1" applyBorder="1" applyAlignment="1">
      <alignment horizontal="center" vertical="center"/>
      <protection/>
    </xf>
    <xf numFmtId="166" fontId="51" fillId="24" borderId="56" xfId="53" applyNumberFormat="1" applyFont="1" applyFill="1" applyBorder="1" applyAlignment="1">
      <alignment horizontal="center" vertical="center"/>
      <protection/>
    </xf>
    <xf numFmtId="166" fontId="52" fillId="0" borderId="53" xfId="53" applyNumberFormat="1" applyFont="1" applyFill="1" applyBorder="1" applyAlignment="1">
      <alignment horizontal="center" vertical="center"/>
      <protection/>
    </xf>
    <xf numFmtId="166" fontId="51" fillId="24" borderId="57" xfId="53" applyNumberFormat="1" applyFont="1" applyFill="1" applyBorder="1" applyAlignment="1">
      <alignment horizontal="center" vertical="center"/>
      <protection/>
    </xf>
    <xf numFmtId="166" fontId="52" fillId="0" borderId="58" xfId="53" applyNumberFormat="1" applyFont="1" applyFill="1" applyBorder="1" applyAlignment="1">
      <alignment horizontal="center" vertical="center"/>
      <protection/>
    </xf>
    <xf numFmtId="166" fontId="51" fillId="24" borderId="59" xfId="53" applyNumberFormat="1" applyFont="1" applyFill="1" applyBorder="1" applyAlignment="1">
      <alignment horizontal="center" vertical="center"/>
      <protection/>
    </xf>
    <xf numFmtId="166" fontId="51" fillId="24" borderId="60" xfId="53" applyNumberFormat="1" applyFont="1" applyFill="1" applyBorder="1" applyAlignment="1">
      <alignment horizontal="center" vertical="center"/>
      <protection/>
    </xf>
    <xf numFmtId="166" fontId="51" fillId="24" borderId="61" xfId="53" applyNumberFormat="1" applyFont="1" applyFill="1" applyBorder="1" applyAlignment="1">
      <alignment horizontal="center" vertical="center"/>
      <protection/>
    </xf>
    <xf numFmtId="49" fontId="53" fillId="0" borderId="62" xfId="0" applyNumberFormat="1" applyFont="1" applyFill="1" applyBorder="1" applyAlignment="1">
      <alignment horizontal="center" vertical="center"/>
    </xf>
    <xf numFmtId="49" fontId="53" fillId="0" borderId="62" xfId="0" applyNumberFormat="1" applyFont="1" applyBorder="1" applyAlignment="1">
      <alignment horizontal="center" vertical="center"/>
    </xf>
    <xf numFmtId="166" fontId="51" fillId="24" borderId="63" xfId="53" applyNumberFormat="1" applyFont="1" applyFill="1" applyBorder="1" applyAlignment="1">
      <alignment horizontal="center" vertical="center"/>
      <protection/>
    </xf>
    <xf numFmtId="49" fontId="53" fillId="0" borderId="15" xfId="0" applyNumberFormat="1" applyFont="1" applyBorder="1" applyAlignment="1">
      <alignment horizontal="center" vertical="center"/>
    </xf>
    <xf numFmtId="4" fontId="54" fillId="0" borderId="64" xfId="0" applyNumberFormat="1" applyFont="1" applyBorder="1" applyAlignment="1">
      <alignment horizontal="right" wrapText="1"/>
    </xf>
    <xf numFmtId="4" fontId="64" fillId="0" borderId="65" xfId="0" applyNumberFormat="1" applyFont="1" applyBorder="1" applyAlignment="1">
      <alignment horizontal="right"/>
    </xf>
    <xf numFmtId="0" fontId="31" fillId="0" borderId="15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top" wrapText="1"/>
    </xf>
    <xf numFmtId="0" fontId="31" fillId="0" borderId="25" xfId="0" applyFont="1" applyBorder="1" applyAlignment="1">
      <alignment horizontal="center" vertical="top" wrapText="1"/>
    </xf>
    <xf numFmtId="0" fontId="31" fillId="0" borderId="25" xfId="0" applyFont="1" applyBorder="1" applyAlignment="1">
      <alignment horizontal="center" vertical="center" wrapText="1"/>
    </xf>
    <xf numFmtId="0" fontId="31" fillId="0" borderId="66" xfId="0" applyFont="1" applyBorder="1" applyAlignment="1">
      <alignment horizontal="center" vertical="center" wrapText="1"/>
    </xf>
    <xf numFmtId="0" fontId="58" fillId="0" borderId="40" xfId="0" applyFont="1" applyBorder="1" applyAlignment="1">
      <alignment vertical="top" wrapText="1"/>
    </xf>
    <xf numFmtId="0" fontId="58" fillId="0" borderId="13" xfId="0" applyFont="1" applyBorder="1" applyAlignment="1">
      <alignment vertical="top" wrapText="1"/>
    </xf>
    <xf numFmtId="0" fontId="58" fillId="0" borderId="13" xfId="0" applyFont="1" applyBorder="1" applyAlignment="1">
      <alignment horizontal="center" vertical="center" wrapText="1"/>
    </xf>
    <xf numFmtId="3" fontId="58" fillId="0" borderId="13" xfId="0" applyNumberFormat="1" applyFont="1" applyBorder="1" applyAlignment="1">
      <alignment vertical="center" wrapText="1"/>
    </xf>
    <xf numFmtId="0" fontId="56" fillId="0" borderId="40" xfId="0" applyFont="1" applyBorder="1" applyAlignment="1">
      <alignment vertical="top" wrapText="1"/>
    </xf>
    <xf numFmtId="0" fontId="56" fillId="0" borderId="13" xfId="0" applyFont="1" applyBorder="1" applyAlignment="1">
      <alignment vertical="top" wrapText="1"/>
    </xf>
    <xf numFmtId="0" fontId="56" fillId="0" borderId="13" xfId="0" applyFont="1" applyBorder="1" applyAlignment="1">
      <alignment horizontal="center" vertical="center" wrapText="1"/>
    </xf>
    <xf numFmtId="3" fontId="56" fillId="0" borderId="13" xfId="0" applyNumberFormat="1" applyFont="1" applyBorder="1" applyAlignment="1">
      <alignment horizontal="right" vertical="center" wrapText="1"/>
    </xf>
    <xf numFmtId="0" fontId="54" fillId="0" borderId="41" xfId="0" applyFont="1" applyBorder="1" applyAlignment="1">
      <alignment vertical="top" wrapText="1"/>
    </xf>
    <xf numFmtId="0" fontId="54" fillId="0" borderId="17" xfId="0" applyFont="1" applyBorder="1" applyAlignment="1">
      <alignment vertical="top" wrapText="1"/>
    </xf>
    <xf numFmtId="0" fontId="54" fillId="0" borderId="17" xfId="0" applyFont="1" applyBorder="1" applyAlignment="1">
      <alignment horizontal="center" vertical="center" wrapText="1"/>
    </xf>
    <xf numFmtId="3" fontId="54" fillId="0" borderId="17" xfId="0" applyNumberFormat="1" applyFont="1" applyBorder="1" applyAlignment="1">
      <alignment horizontal="right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0" xfId="0" applyFont="1" applyAlignment="1">
      <alignment horizontal="center"/>
    </xf>
    <xf numFmtId="43" fontId="50" fillId="0" borderId="0" xfId="42" applyFont="1" applyAlignment="1">
      <alignment wrapText="1"/>
    </xf>
    <xf numFmtId="0" fontId="28" fillId="0" borderId="16" xfId="0" applyFont="1" applyBorder="1" applyAlignment="1">
      <alignment wrapText="1"/>
    </xf>
    <xf numFmtId="0" fontId="28" fillId="0" borderId="26" xfId="0" applyFont="1" applyBorder="1" applyAlignment="1">
      <alignment wrapText="1"/>
    </xf>
    <xf numFmtId="0" fontId="35" fillId="0" borderId="16" xfId="0" applyFont="1" applyBorder="1" applyAlignment="1">
      <alignment horizontal="right" vertical="center" wrapText="1"/>
    </xf>
    <xf numFmtId="0" fontId="35" fillId="0" borderId="26" xfId="0" applyFont="1" applyBorder="1" applyAlignment="1">
      <alignment horizontal="right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right" vertical="center" wrapText="1"/>
    </xf>
    <xf numFmtId="0" fontId="28" fillId="0" borderId="23" xfId="0" applyFont="1" applyBorder="1" applyAlignment="1">
      <alignment horizontal="right" vertical="center" wrapText="1"/>
    </xf>
    <xf numFmtId="0" fontId="28" fillId="0" borderId="15" xfId="0" applyFont="1" applyBorder="1" applyAlignment="1">
      <alignment horizontal="center" vertical="center" wrapText="1"/>
    </xf>
    <xf numFmtId="3" fontId="33" fillId="0" borderId="11" xfId="0" applyNumberFormat="1" applyFont="1" applyBorder="1" applyAlignment="1">
      <alignment horizontal="center" wrapText="1"/>
    </xf>
    <xf numFmtId="0" fontId="1" fillId="0" borderId="0" xfId="54" applyFont="1" applyAlignment="1">
      <alignment horizontal="right" wrapText="1"/>
      <protection/>
    </xf>
    <xf numFmtId="164" fontId="1" fillId="0" borderId="26" xfId="54" applyNumberFormat="1" applyFont="1" applyBorder="1" applyAlignment="1">
      <alignment horizontal="right" wrapText="1"/>
      <protection/>
    </xf>
    <xf numFmtId="0" fontId="1" fillId="0" borderId="0" xfId="54" applyFont="1" applyAlignment="1">
      <alignment horizontal="right"/>
      <protection/>
    </xf>
    <xf numFmtId="164" fontId="1" fillId="0" borderId="67" xfId="54" applyNumberFormat="1" applyFont="1" applyBorder="1" applyAlignment="1">
      <alignment horizontal="right" wrapText="1"/>
      <protection/>
    </xf>
    <xf numFmtId="164" fontId="17" fillId="0" borderId="17" xfId="54" applyNumberFormat="1" applyFont="1" applyBorder="1" applyAlignment="1">
      <alignment horizontal="center" wrapText="1"/>
      <protection/>
    </xf>
    <xf numFmtId="164" fontId="17" fillId="0" borderId="0" xfId="54" applyNumberFormat="1" applyFont="1" applyBorder="1" applyAlignment="1">
      <alignment horizontal="right" wrapText="1"/>
      <protection/>
    </xf>
    <xf numFmtId="0" fontId="28" fillId="0" borderId="15" xfId="0" applyFont="1" applyBorder="1" applyAlignment="1">
      <alignment horizontal="right" vertical="center" wrapText="1"/>
    </xf>
    <xf numFmtId="0" fontId="28" fillId="0" borderId="24" xfId="0" applyFont="1" applyBorder="1" applyAlignment="1">
      <alignment horizontal="right" vertical="center" wrapText="1"/>
    </xf>
    <xf numFmtId="0" fontId="55" fillId="0" borderId="0" xfId="0" applyFont="1" applyAlignment="1">
      <alignment/>
    </xf>
    <xf numFmtId="0" fontId="65" fillId="0" borderId="0" xfId="0" applyFont="1" applyAlignment="1">
      <alignment/>
    </xf>
    <xf numFmtId="0" fontId="35" fillId="0" borderId="16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right" vertical="center" wrapText="1"/>
    </xf>
    <xf numFmtId="0" fontId="28" fillId="0" borderId="16" xfId="0" applyFont="1" applyBorder="1" applyAlignment="1">
      <alignment horizontal="right" vertical="center" wrapText="1"/>
    </xf>
    <xf numFmtId="4" fontId="28" fillId="0" borderId="13" xfId="0" applyNumberFormat="1" applyFont="1" applyBorder="1" applyAlignment="1">
      <alignment wrapText="1"/>
    </xf>
    <xf numFmtId="4" fontId="28" fillId="0" borderId="17" xfId="0" applyNumberFormat="1" applyFont="1" applyBorder="1" applyAlignment="1">
      <alignment horizontal="center" vertical="center" wrapText="1"/>
    </xf>
    <xf numFmtId="4" fontId="28" fillId="0" borderId="13" xfId="0" applyNumberFormat="1" applyFont="1" applyBorder="1" applyAlignment="1">
      <alignment horizontal="center" vertical="center" wrapText="1"/>
    </xf>
    <xf numFmtId="4" fontId="28" fillId="0" borderId="17" xfId="0" applyNumberFormat="1" applyFont="1" applyBorder="1" applyAlignment="1">
      <alignment horizontal="right" vertical="center" wrapText="1"/>
    </xf>
    <xf numFmtId="0" fontId="1" fillId="0" borderId="0" xfId="54" applyFont="1">
      <alignment/>
      <protection/>
    </xf>
    <xf numFmtId="0" fontId="1" fillId="0" borderId="0" xfId="54" applyFont="1" applyAlignment="1">
      <alignment wrapText="1"/>
      <protection/>
    </xf>
    <xf numFmtId="0" fontId="21" fillId="21" borderId="20" xfId="0" applyFont="1" applyFill="1" applyBorder="1" applyAlignment="1">
      <alignment horizontal="right" wrapText="1"/>
    </xf>
    <xf numFmtId="164" fontId="1" fillId="0" borderId="16" xfId="54" applyNumberFormat="1" applyFont="1" applyBorder="1" applyAlignment="1">
      <alignment horizontal="right" wrapText="1"/>
      <protection/>
    </xf>
    <xf numFmtId="164" fontId="1" fillId="0" borderId="13" xfId="54" applyNumberFormat="1" applyFont="1" applyBorder="1" applyAlignment="1">
      <alignment horizontal="right" wrapText="1"/>
      <protection/>
    </xf>
    <xf numFmtId="164" fontId="1" fillId="0" borderId="22" xfId="54" applyNumberFormat="1" applyFont="1" applyBorder="1" applyAlignment="1">
      <alignment horizontal="right" wrapText="1"/>
      <protection/>
    </xf>
    <xf numFmtId="164" fontId="1" fillId="0" borderId="23" xfId="54" applyNumberFormat="1" applyFont="1" applyBorder="1" applyAlignment="1">
      <alignment horizontal="right" vertical="center" wrapText="1"/>
      <protection/>
    </xf>
    <xf numFmtId="164" fontId="1" fillId="0" borderId="21" xfId="54" applyNumberFormat="1" applyFont="1" applyBorder="1" applyAlignment="1">
      <alignment horizontal="right" wrapText="1"/>
      <protection/>
    </xf>
    <xf numFmtId="164" fontId="1" fillId="0" borderId="26" xfId="54" applyNumberFormat="1" applyFont="1" applyBorder="1" applyAlignment="1">
      <alignment horizontal="right" wrapText="1"/>
      <protection/>
    </xf>
    <xf numFmtId="164" fontId="1" fillId="0" borderId="14" xfId="54" applyNumberFormat="1" applyFont="1" applyBorder="1" applyAlignment="1">
      <alignment horizontal="right" wrapText="1"/>
      <protection/>
    </xf>
    <xf numFmtId="164" fontId="1" fillId="0" borderId="21" xfId="54" applyNumberFormat="1" applyFont="1" applyBorder="1" applyAlignment="1">
      <alignment horizontal="right" vertical="center" wrapText="1"/>
      <protection/>
    </xf>
    <xf numFmtId="164" fontId="1" fillId="0" borderId="17" xfId="54" applyNumberFormat="1" applyFont="1" applyBorder="1" applyAlignment="1">
      <alignment horizontal="center" wrapText="1"/>
      <protection/>
    </xf>
    <xf numFmtId="0" fontId="1" fillId="0" borderId="36" xfId="54" applyFont="1" applyBorder="1">
      <alignment/>
      <protection/>
    </xf>
    <xf numFmtId="0" fontId="1" fillId="0" borderId="32" xfId="54" applyFont="1" applyBorder="1" applyAlignment="1">
      <alignment horizontal="right"/>
      <protection/>
    </xf>
    <xf numFmtId="0" fontId="21" fillId="21" borderId="68" xfId="0" applyFont="1" applyFill="1" applyBorder="1" applyAlignment="1">
      <alignment horizontal="right" wrapText="1"/>
    </xf>
    <xf numFmtId="164" fontId="1" fillId="0" borderId="67" xfId="54" applyNumberFormat="1" applyFont="1" applyBorder="1" applyAlignment="1">
      <alignment horizontal="right" wrapText="1"/>
      <protection/>
    </xf>
    <xf numFmtId="164" fontId="1" fillId="0" borderId="24" xfId="54" applyNumberFormat="1" applyFont="1" applyBorder="1" applyAlignment="1">
      <alignment horizontal="right" vertical="center" wrapText="1"/>
      <protection/>
    </xf>
    <xf numFmtId="0" fontId="1" fillId="0" borderId="14" xfId="54" applyFont="1" applyBorder="1" applyAlignment="1">
      <alignment horizontal="right" wrapText="1"/>
      <protection/>
    </xf>
    <xf numFmtId="0" fontId="1" fillId="0" borderId="22" xfId="54" applyFont="1" applyBorder="1" applyAlignment="1">
      <alignment horizontal="right" wrapText="1"/>
      <protection/>
    </xf>
    <xf numFmtId="0" fontId="1" fillId="0" borderId="13" xfId="54" applyFont="1" applyBorder="1" applyAlignment="1">
      <alignment horizontal="right" wrapText="1"/>
      <protection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34" fillId="0" borderId="16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wrapText="1"/>
    </xf>
    <xf numFmtId="0" fontId="30" fillId="0" borderId="38" xfId="0" applyFont="1" applyBorder="1" applyAlignment="1">
      <alignment horizontal="right" vertical="center" wrapText="1"/>
    </xf>
    <xf numFmtId="0" fontId="30" fillId="0" borderId="23" xfId="0" applyFont="1" applyBorder="1" applyAlignment="1">
      <alignment horizontal="right" vertical="center" wrapText="1"/>
    </xf>
    <xf numFmtId="4" fontId="30" fillId="0" borderId="15" xfId="0" applyNumberFormat="1" applyFont="1" applyBorder="1" applyAlignment="1">
      <alignment horizontal="center" vertical="center" wrapText="1"/>
    </xf>
    <xf numFmtId="4" fontId="30" fillId="0" borderId="38" xfId="0" applyNumberFormat="1" applyFont="1" applyBorder="1" applyAlignment="1">
      <alignment horizontal="center" vertical="center" wrapText="1"/>
    </xf>
    <xf numFmtId="3" fontId="36" fillId="0" borderId="16" xfId="0" applyNumberFormat="1" applyFont="1" applyBorder="1" applyAlignment="1">
      <alignment wrapText="1"/>
    </xf>
    <xf numFmtId="0" fontId="56" fillId="0" borderId="69" xfId="0" applyFont="1" applyFill="1" applyBorder="1" applyAlignment="1">
      <alignment horizontal="center" vertical="top" wrapText="1"/>
    </xf>
    <xf numFmtId="0" fontId="56" fillId="0" borderId="26" xfId="0" applyFont="1" applyFill="1" applyBorder="1" applyAlignment="1">
      <alignment horizontal="left" vertical="top" wrapText="1"/>
    </xf>
    <xf numFmtId="0" fontId="56" fillId="0" borderId="26" xfId="0" applyFont="1" applyFill="1" applyBorder="1" applyAlignment="1">
      <alignment horizontal="center" vertical="center" wrapText="1"/>
    </xf>
    <xf numFmtId="3" fontId="56" fillId="0" borderId="26" xfId="0" applyNumberFormat="1" applyFont="1" applyFill="1" applyBorder="1" applyAlignment="1">
      <alignment horizontal="right" vertical="center" wrapText="1"/>
    </xf>
    <xf numFmtId="165" fontId="56" fillId="0" borderId="26" xfId="0" applyNumberFormat="1" applyFont="1" applyFill="1" applyBorder="1" applyAlignment="1">
      <alignment horizontal="right" vertical="center" wrapText="1"/>
    </xf>
    <xf numFmtId="165" fontId="58" fillId="0" borderId="13" xfId="0" applyNumberFormat="1" applyFont="1" applyBorder="1" applyAlignment="1">
      <alignment vertical="center" wrapText="1"/>
    </xf>
    <xf numFmtId="165" fontId="0" fillId="0" borderId="13" xfId="0" applyNumberFormat="1" applyBorder="1" applyAlignment="1">
      <alignment vertical="center"/>
    </xf>
    <xf numFmtId="165" fontId="0" fillId="0" borderId="22" xfId="0" applyNumberFormat="1" applyBorder="1" applyAlignment="1">
      <alignment vertical="center"/>
    </xf>
    <xf numFmtId="165" fontId="58" fillId="0" borderId="13" xfId="0" applyNumberFormat="1" applyFont="1" applyFill="1" applyBorder="1" applyAlignment="1">
      <alignment vertical="center" wrapText="1"/>
    </xf>
    <xf numFmtId="0" fontId="56" fillId="0" borderId="40" xfId="0" applyFont="1" applyFill="1" applyBorder="1" applyAlignment="1">
      <alignment vertical="top" wrapText="1"/>
    </xf>
    <xf numFmtId="0" fontId="56" fillId="0" borderId="13" xfId="0" applyFont="1" applyFill="1" applyBorder="1" applyAlignment="1">
      <alignment vertical="top" wrapText="1"/>
    </xf>
    <xf numFmtId="0" fontId="56" fillId="0" borderId="13" xfId="0" applyFont="1" applyFill="1" applyBorder="1" applyAlignment="1">
      <alignment horizontal="center" vertical="center" wrapText="1"/>
    </xf>
    <xf numFmtId="3" fontId="56" fillId="0" borderId="13" xfId="0" applyNumberFormat="1" applyFont="1" applyFill="1" applyBorder="1" applyAlignment="1">
      <alignment horizontal="right" vertical="center" wrapText="1"/>
    </xf>
    <xf numFmtId="165" fontId="56" fillId="0" borderId="13" xfId="0" applyNumberFormat="1" applyFont="1" applyFill="1" applyBorder="1" applyAlignment="1">
      <alignment horizontal="right" vertical="center" wrapText="1"/>
    </xf>
    <xf numFmtId="165" fontId="56" fillId="0" borderId="13" xfId="0" applyNumberFormat="1" applyFont="1" applyBorder="1" applyAlignment="1">
      <alignment vertical="center" wrapText="1"/>
    </xf>
    <xf numFmtId="165" fontId="56" fillId="0" borderId="13" xfId="0" applyNumberFormat="1" applyFont="1" applyFill="1" applyBorder="1" applyAlignment="1">
      <alignment vertical="center" wrapText="1"/>
    </xf>
    <xf numFmtId="165" fontId="56" fillId="0" borderId="13" xfId="0" applyNumberFormat="1" applyFont="1" applyBorder="1" applyAlignment="1">
      <alignment horizontal="right" vertical="center" wrapText="1"/>
    </xf>
    <xf numFmtId="165" fontId="54" fillId="0" borderId="17" xfId="0" applyNumberFormat="1" applyFont="1" applyBorder="1" applyAlignment="1">
      <alignment horizontal="right" vertical="center" wrapText="1"/>
    </xf>
    <xf numFmtId="165" fontId="54" fillId="0" borderId="17" xfId="0" applyNumberFormat="1" applyFont="1" applyFill="1" applyBorder="1" applyAlignment="1">
      <alignment horizontal="right" vertical="center" wrapText="1"/>
    </xf>
    <xf numFmtId="43" fontId="59" fillId="0" borderId="0" xfId="42" applyFont="1" applyAlignment="1">
      <alignment wrapText="1"/>
    </xf>
    <xf numFmtId="0" fontId="42" fillId="0" borderId="16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right" vertical="center" wrapText="1"/>
    </xf>
    <xf numFmtId="0" fontId="65" fillId="0" borderId="16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29" fillId="21" borderId="25" xfId="0" applyFont="1" applyFill="1" applyBorder="1" applyAlignment="1">
      <alignment wrapText="1"/>
    </xf>
    <xf numFmtId="0" fontId="60" fillId="21" borderId="25" xfId="0" applyFont="1" applyFill="1" applyBorder="1" applyAlignment="1">
      <alignment wrapText="1"/>
    </xf>
    <xf numFmtId="0" fontId="28" fillId="0" borderId="30" xfId="0" applyFont="1" applyBorder="1" applyAlignment="1">
      <alignment horizontal="right" vertical="center" wrapText="1"/>
    </xf>
    <xf numFmtId="0" fontId="2" fillId="21" borderId="70" xfId="0" applyFont="1" applyFill="1" applyBorder="1" applyAlignment="1">
      <alignment wrapText="1"/>
    </xf>
    <xf numFmtId="0" fontId="2" fillId="21" borderId="68" xfId="0" applyFont="1" applyFill="1" applyBorder="1" applyAlignment="1">
      <alignment wrapText="1"/>
    </xf>
    <xf numFmtId="0" fontId="2" fillId="21" borderId="10" xfId="0" applyFont="1" applyFill="1" applyBorder="1" applyAlignment="1">
      <alignment wrapText="1"/>
    </xf>
    <xf numFmtId="0" fontId="2" fillId="20" borderId="71" xfId="0" applyFont="1" applyFill="1" applyBorder="1" applyAlignment="1">
      <alignment horizontal="center" vertical="top" wrapText="1"/>
    </xf>
    <xf numFmtId="0" fontId="2" fillId="20" borderId="72" xfId="0" applyFont="1" applyFill="1" applyBorder="1" applyAlignment="1">
      <alignment horizontal="center" vertical="top" wrapText="1"/>
    </xf>
    <xf numFmtId="0" fontId="2" fillId="20" borderId="73" xfId="0" applyFont="1" applyFill="1" applyBorder="1" applyAlignment="1">
      <alignment horizontal="center" vertical="top" wrapText="1"/>
    </xf>
    <xf numFmtId="0" fontId="2" fillId="20" borderId="74" xfId="0" applyFont="1" applyFill="1" applyBorder="1" applyAlignment="1">
      <alignment horizontal="center" vertical="top" wrapText="1"/>
    </xf>
    <xf numFmtId="0" fontId="2" fillId="0" borderId="70" xfId="0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20" borderId="29" xfId="0" applyFont="1" applyFill="1" applyBorder="1" applyAlignment="1">
      <alignment horizontal="center" vertical="top" wrapText="1"/>
    </xf>
    <xf numFmtId="0" fontId="2" fillId="21" borderId="75" xfId="0" applyFont="1" applyFill="1" applyBorder="1" applyAlignment="1">
      <alignment wrapText="1"/>
    </xf>
    <xf numFmtId="0" fontId="2" fillId="21" borderId="32" xfId="0" applyFont="1" applyFill="1" applyBorder="1" applyAlignment="1">
      <alignment wrapText="1"/>
    </xf>
    <xf numFmtId="0" fontId="2" fillId="21" borderId="11" xfId="0" applyFont="1" applyFill="1" applyBorder="1" applyAlignment="1">
      <alignment wrapText="1"/>
    </xf>
    <xf numFmtId="0" fontId="2" fillId="21" borderId="70" xfId="0" applyFont="1" applyFill="1" applyBorder="1" applyAlignment="1">
      <alignment horizontal="center" wrapText="1"/>
    </xf>
    <xf numFmtId="0" fontId="2" fillId="21" borderId="68" xfId="0" applyFont="1" applyFill="1" applyBorder="1" applyAlignment="1">
      <alignment horizontal="center" wrapText="1"/>
    </xf>
    <xf numFmtId="0" fontId="2" fillId="21" borderId="10" xfId="0" applyFont="1" applyFill="1" applyBorder="1" applyAlignment="1">
      <alignment horizontal="center" wrapText="1"/>
    </xf>
    <xf numFmtId="0" fontId="2" fillId="20" borderId="70" xfId="0" applyFont="1" applyFill="1" applyBorder="1" applyAlignment="1">
      <alignment horizontal="center" vertical="center" wrapText="1"/>
    </xf>
    <xf numFmtId="0" fontId="2" fillId="20" borderId="68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wrapText="1"/>
    </xf>
    <xf numFmtId="0" fontId="2" fillId="21" borderId="75" xfId="0" applyFont="1" applyFill="1" applyBorder="1" applyAlignment="1">
      <alignment horizontal="center" wrapText="1"/>
    </xf>
    <xf numFmtId="0" fontId="2" fillId="21" borderId="32" xfId="0" applyFont="1" applyFill="1" applyBorder="1" applyAlignment="1">
      <alignment horizontal="center" wrapText="1"/>
    </xf>
    <xf numFmtId="0" fontId="2" fillId="21" borderId="11" xfId="0" applyFont="1" applyFill="1" applyBorder="1" applyAlignment="1">
      <alignment horizontal="center" wrapText="1"/>
    </xf>
    <xf numFmtId="0" fontId="2" fillId="20" borderId="75" xfId="0" applyFont="1" applyFill="1" applyBorder="1" applyAlignment="1">
      <alignment horizontal="center" wrapText="1"/>
    </xf>
    <xf numFmtId="0" fontId="2" fillId="20" borderId="32" xfId="0" applyFont="1" applyFill="1" applyBorder="1" applyAlignment="1">
      <alignment horizontal="center" wrapText="1"/>
    </xf>
    <xf numFmtId="0" fontId="2" fillId="20" borderId="11" xfId="0" applyFont="1" applyFill="1" applyBorder="1" applyAlignment="1">
      <alignment horizontal="center" wrapText="1"/>
    </xf>
    <xf numFmtId="0" fontId="63" fillId="0" borderId="0" xfId="44" applyAlignment="1" applyProtection="1">
      <alignment horizontal="left" wrapText="1"/>
      <protection/>
    </xf>
    <xf numFmtId="0" fontId="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" fillId="0" borderId="70" xfId="0" applyFont="1" applyBorder="1" applyAlignment="1">
      <alignment horizontal="left" wrapText="1"/>
    </xf>
    <xf numFmtId="0" fontId="2" fillId="0" borderId="68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46" fillId="0" borderId="70" xfId="0" applyFont="1" applyBorder="1" applyAlignment="1">
      <alignment vertical="center" wrapText="1"/>
    </xf>
    <xf numFmtId="0" fontId="46" fillId="0" borderId="68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8" fillId="0" borderId="13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8" fillId="0" borderId="39" xfId="0" applyFont="1" applyBorder="1" applyAlignment="1">
      <alignment vertical="center" wrapText="1"/>
    </xf>
    <xf numFmtId="0" fontId="48" fillId="0" borderId="16" xfId="0" applyFont="1" applyBorder="1" applyAlignment="1">
      <alignment vertical="center" wrapText="1"/>
    </xf>
    <xf numFmtId="0" fontId="48" fillId="0" borderId="21" xfId="0" applyFont="1" applyBorder="1" applyAlignment="1">
      <alignment vertical="center" wrapText="1"/>
    </xf>
    <xf numFmtId="0" fontId="48" fillId="0" borderId="40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8" fillId="0" borderId="22" xfId="0" applyFont="1" applyBorder="1" applyAlignment="1">
      <alignment vertical="center" wrapText="1"/>
    </xf>
    <xf numFmtId="0" fontId="48" fillId="0" borderId="41" xfId="0" applyFont="1" applyBorder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0" fontId="48" fillId="0" borderId="23" xfId="0" applyFont="1" applyBorder="1" applyAlignment="1">
      <alignment vertical="center" wrapText="1"/>
    </xf>
    <xf numFmtId="0" fontId="46" fillId="0" borderId="76" xfId="0" applyFont="1" applyBorder="1" applyAlignment="1">
      <alignment vertical="center" wrapText="1"/>
    </xf>
    <xf numFmtId="0" fontId="46" fillId="0" borderId="77" xfId="0" applyFont="1" applyBorder="1" applyAlignment="1">
      <alignment vertical="center" wrapText="1"/>
    </xf>
    <xf numFmtId="0" fontId="46" fillId="0" borderId="78" xfId="0" applyFont="1" applyBorder="1" applyAlignment="1">
      <alignment vertical="center" wrapText="1"/>
    </xf>
    <xf numFmtId="0" fontId="48" fillId="0" borderId="26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79" xfId="0" applyFont="1" applyBorder="1" applyAlignment="1">
      <alignment vertical="center" wrapText="1"/>
    </xf>
    <xf numFmtId="0" fontId="38" fillId="0" borderId="80" xfId="0" applyFont="1" applyBorder="1" applyAlignment="1">
      <alignment vertical="center" wrapText="1"/>
    </xf>
    <xf numFmtId="0" fontId="48" fillId="0" borderId="67" xfId="0" applyFont="1" applyBorder="1" applyAlignment="1">
      <alignment horizontal="center" vertical="center" wrapText="1"/>
    </xf>
    <xf numFmtId="0" fontId="48" fillId="0" borderId="81" xfId="0" applyFont="1" applyBorder="1" applyAlignment="1">
      <alignment horizontal="center" vertical="center" wrapText="1"/>
    </xf>
    <xf numFmtId="164" fontId="1" fillId="0" borderId="14" xfId="54" applyNumberFormat="1" applyFont="1" applyBorder="1" applyAlignment="1">
      <alignment horizontal="center" wrapText="1"/>
      <protection/>
    </xf>
    <xf numFmtId="164" fontId="1" fillId="0" borderId="82" xfId="54" applyNumberFormat="1" applyFont="1" applyBorder="1" applyAlignment="1">
      <alignment horizontal="center" wrapText="1"/>
      <protection/>
    </xf>
    <xf numFmtId="164" fontId="1" fillId="0" borderId="83" xfId="54" applyNumberFormat="1" applyFont="1" applyBorder="1" applyAlignment="1">
      <alignment horizontal="center" wrapText="1"/>
      <protection/>
    </xf>
    <xf numFmtId="164" fontId="22" fillId="20" borderId="12" xfId="54" applyNumberFormat="1" applyFont="1" applyFill="1" applyBorder="1" applyAlignment="1">
      <alignment horizontal="center" vertical="top" wrapText="1"/>
      <protection/>
    </xf>
    <xf numFmtId="164" fontId="22" fillId="20" borderId="84" xfId="54" applyNumberFormat="1" applyFont="1" applyFill="1" applyBorder="1" applyAlignment="1">
      <alignment horizontal="center" vertical="top" wrapText="1"/>
      <protection/>
    </xf>
    <xf numFmtId="164" fontId="22" fillId="20" borderId="85" xfId="54" applyNumberFormat="1" applyFont="1" applyFill="1" applyBorder="1" applyAlignment="1">
      <alignment horizontal="center" vertical="top" wrapText="1"/>
      <protection/>
    </xf>
    <xf numFmtId="0" fontId="21" fillId="21" borderId="70" xfId="54" applyFont="1" applyFill="1" applyBorder="1" applyAlignment="1">
      <alignment horizontal="center" vertical="center" wrapText="1"/>
      <protection/>
    </xf>
    <xf numFmtId="0" fontId="21" fillId="21" borderId="68" xfId="54" applyFont="1" applyFill="1" applyBorder="1" applyAlignment="1">
      <alignment horizontal="center" vertical="center" wrapText="1"/>
      <protection/>
    </xf>
    <xf numFmtId="0" fontId="21" fillId="21" borderId="10" xfId="54" applyFont="1" applyFill="1" applyBorder="1" applyAlignment="1">
      <alignment horizontal="center" vertical="center" wrapText="1"/>
      <protection/>
    </xf>
    <xf numFmtId="164" fontId="22" fillId="20" borderId="67" xfId="54" applyNumberFormat="1" applyFont="1" applyFill="1" applyBorder="1" applyAlignment="1">
      <alignment horizontal="center" vertical="top" wrapText="1"/>
      <protection/>
    </xf>
    <xf numFmtId="164" fontId="22" fillId="20" borderId="86" xfId="54" applyNumberFormat="1" applyFont="1" applyFill="1" applyBorder="1" applyAlignment="1">
      <alignment horizontal="center" vertical="top" wrapText="1"/>
      <protection/>
    </xf>
    <xf numFmtId="164" fontId="22" fillId="20" borderId="31" xfId="54" applyNumberFormat="1" applyFont="1" applyFill="1" applyBorder="1" applyAlignment="1">
      <alignment horizontal="center" vertical="top" wrapText="1"/>
      <protection/>
    </xf>
    <xf numFmtId="0" fontId="2" fillId="0" borderId="70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4" fillId="20" borderId="67" xfId="54" applyNumberFormat="1" applyFont="1" applyFill="1" applyBorder="1" applyAlignment="1">
      <alignment horizontal="center" vertical="top" wrapText="1"/>
      <protection/>
    </xf>
    <xf numFmtId="164" fontId="24" fillId="20" borderId="86" xfId="54" applyNumberFormat="1" applyFont="1" applyFill="1" applyBorder="1" applyAlignment="1">
      <alignment horizontal="center" vertical="top" wrapText="1"/>
      <protection/>
    </xf>
    <xf numFmtId="164" fontId="24" fillId="20" borderId="31" xfId="54" applyNumberFormat="1" applyFont="1" applyFill="1" applyBorder="1" applyAlignment="1">
      <alignment horizontal="center" vertical="top" wrapText="1"/>
      <protection/>
    </xf>
    <xf numFmtId="164" fontId="22" fillId="20" borderId="39" xfId="54" applyNumberFormat="1" applyFont="1" applyFill="1" applyBorder="1" applyAlignment="1">
      <alignment horizontal="center" vertical="top" wrapText="1"/>
      <protection/>
    </xf>
    <xf numFmtId="164" fontId="22" fillId="20" borderId="40" xfId="54" applyNumberFormat="1" applyFont="1" applyFill="1" applyBorder="1" applyAlignment="1">
      <alignment horizontal="center" vertical="top" wrapText="1"/>
      <protection/>
    </xf>
    <xf numFmtId="164" fontId="22" fillId="20" borderId="41" xfId="54" applyNumberFormat="1" applyFont="1" applyFill="1" applyBorder="1" applyAlignment="1">
      <alignment horizontal="center" vertical="top" wrapText="1"/>
      <protection/>
    </xf>
    <xf numFmtId="0" fontId="21" fillId="21" borderId="70" xfId="54" applyFont="1" applyFill="1" applyBorder="1" applyAlignment="1">
      <alignment wrapText="1"/>
      <protection/>
    </xf>
    <xf numFmtId="0" fontId="21" fillId="21" borderId="68" xfId="54" applyFont="1" applyFill="1" applyBorder="1" applyAlignment="1">
      <alignment wrapText="1"/>
      <protection/>
    </xf>
    <xf numFmtId="0" fontId="21" fillId="21" borderId="10" xfId="54" applyFont="1" applyFill="1" applyBorder="1" applyAlignment="1">
      <alignment wrapText="1"/>
      <protection/>
    </xf>
    <xf numFmtId="0" fontId="32" fillId="0" borderId="0" xfId="54" applyFont="1" applyAlignment="1">
      <alignment horizontal="left"/>
      <protection/>
    </xf>
    <xf numFmtId="164" fontId="24" fillId="20" borderId="39" xfId="54" applyNumberFormat="1" applyFont="1" applyFill="1" applyBorder="1" applyAlignment="1">
      <alignment horizontal="center" vertical="top" wrapText="1"/>
      <protection/>
    </xf>
    <xf numFmtId="164" fontId="24" fillId="20" borderId="40" xfId="54" applyNumberFormat="1" applyFont="1" applyFill="1" applyBorder="1" applyAlignment="1">
      <alignment horizontal="center" vertical="top" wrapText="1"/>
      <protection/>
    </xf>
    <xf numFmtId="164" fontId="24" fillId="20" borderId="41" xfId="54" applyNumberFormat="1" applyFont="1" applyFill="1" applyBorder="1" applyAlignment="1">
      <alignment horizontal="center" vertical="top" wrapText="1"/>
      <protection/>
    </xf>
    <xf numFmtId="164" fontId="1" fillId="0" borderId="38" xfId="54" applyNumberFormat="1" applyFont="1" applyBorder="1" applyAlignment="1">
      <alignment horizontal="center" wrapText="1"/>
      <protection/>
    </xf>
    <xf numFmtId="164" fontId="1" fillId="0" borderId="87" xfId="54" applyNumberFormat="1" applyFont="1" applyBorder="1" applyAlignment="1">
      <alignment horizontal="center" wrapText="1"/>
      <protection/>
    </xf>
    <xf numFmtId="0" fontId="32" fillId="0" borderId="0" xfId="54" applyFont="1" applyAlignment="1">
      <alignment wrapText="1"/>
      <protection/>
    </xf>
    <xf numFmtId="0" fontId="1" fillId="21" borderId="68" xfId="54" applyFont="1" applyFill="1" applyBorder="1" applyAlignment="1">
      <alignment wrapText="1"/>
      <protection/>
    </xf>
    <xf numFmtId="0" fontId="1" fillId="21" borderId="10" xfId="54" applyFont="1" applyFill="1" applyBorder="1" applyAlignment="1">
      <alignment wrapText="1"/>
      <protection/>
    </xf>
    <xf numFmtId="0" fontId="21" fillId="21" borderId="88" xfId="54" applyFont="1" applyFill="1" applyBorder="1" applyAlignment="1">
      <alignment horizontal="center" vertical="center" wrapText="1"/>
      <protection/>
    </xf>
    <xf numFmtId="0" fontId="21" fillId="21" borderId="89" xfId="54" applyFont="1" applyFill="1" applyBorder="1" applyAlignment="1">
      <alignment horizontal="center" vertical="center" wrapText="1"/>
      <protection/>
    </xf>
    <xf numFmtId="0" fontId="1" fillId="0" borderId="89" xfId="54" applyFont="1" applyBorder="1" applyAlignment="1">
      <alignment horizontal="center" vertical="center" wrapText="1"/>
      <protection/>
    </xf>
    <xf numFmtId="0" fontId="1" fillId="0" borderId="35" xfId="54" applyFont="1" applyBorder="1" applyAlignment="1">
      <alignment horizontal="center" vertical="center" wrapText="1"/>
      <protection/>
    </xf>
    <xf numFmtId="164" fontId="1" fillId="0" borderId="14" xfId="54" applyNumberFormat="1" applyFont="1" applyBorder="1" applyAlignment="1">
      <alignment horizontal="center" wrapText="1"/>
      <protection/>
    </xf>
    <xf numFmtId="164" fontId="1" fillId="0" borderId="82" xfId="54" applyNumberFormat="1" applyFont="1" applyBorder="1" applyAlignment="1">
      <alignment horizontal="center" wrapText="1"/>
      <protection/>
    </xf>
    <xf numFmtId="164" fontId="1" fillId="0" borderId="83" xfId="54" applyNumberFormat="1" applyFont="1" applyBorder="1" applyAlignment="1">
      <alignment horizontal="center" wrapText="1"/>
      <protection/>
    </xf>
    <xf numFmtId="164" fontId="22" fillId="20" borderId="90" xfId="54" applyNumberFormat="1" applyFont="1" applyFill="1" applyBorder="1" applyAlignment="1">
      <alignment horizontal="center" vertical="top" wrapText="1"/>
      <protection/>
    </xf>
    <xf numFmtId="0" fontId="21" fillId="21" borderId="75" xfId="54" applyFont="1" applyFill="1" applyBorder="1" applyAlignment="1">
      <alignment wrapText="1"/>
      <protection/>
    </xf>
    <xf numFmtId="0" fontId="21" fillId="21" borderId="32" xfId="54" applyFont="1" applyFill="1" applyBorder="1" applyAlignment="1">
      <alignment wrapText="1"/>
      <protection/>
    </xf>
    <xf numFmtId="0" fontId="1" fillId="21" borderId="32" xfId="54" applyFont="1" applyFill="1" applyBorder="1" applyAlignment="1">
      <alignment wrapText="1"/>
      <protection/>
    </xf>
    <xf numFmtId="0" fontId="1" fillId="21" borderId="11" xfId="54" applyFont="1" applyFill="1" applyBorder="1" applyAlignment="1">
      <alignment wrapText="1"/>
      <protection/>
    </xf>
    <xf numFmtId="164" fontId="24" fillId="20" borderId="12" xfId="54" applyNumberFormat="1" applyFont="1" applyFill="1" applyBorder="1" applyAlignment="1">
      <alignment horizontal="center" vertical="top" wrapText="1"/>
      <protection/>
    </xf>
    <xf numFmtId="164" fontId="24" fillId="20" borderId="84" xfId="54" applyNumberFormat="1" applyFont="1" applyFill="1" applyBorder="1" applyAlignment="1">
      <alignment horizontal="center" vertical="top" wrapText="1"/>
      <protection/>
    </xf>
    <xf numFmtId="164" fontId="24" fillId="20" borderId="85" xfId="54" applyNumberFormat="1" applyFont="1" applyFill="1" applyBorder="1" applyAlignment="1">
      <alignment horizontal="center" vertical="top" wrapText="1"/>
      <protection/>
    </xf>
    <xf numFmtId="0" fontId="1" fillId="0" borderId="68" xfId="54" applyFont="1" applyBorder="1" applyAlignment="1">
      <alignment horizontal="center" vertical="center" wrapText="1"/>
      <protection/>
    </xf>
    <xf numFmtId="0" fontId="1" fillId="0" borderId="10" xfId="54" applyFont="1" applyBorder="1" applyAlignment="1">
      <alignment horizontal="center" vertical="center" wrapText="1"/>
      <protection/>
    </xf>
    <xf numFmtId="0" fontId="21" fillId="20" borderId="39" xfId="54" applyFont="1" applyFill="1" applyBorder="1" applyAlignment="1">
      <alignment horizontal="center" vertical="top" wrapText="1"/>
      <protection/>
    </xf>
    <xf numFmtId="0" fontId="21" fillId="20" borderId="40" xfId="54" applyFont="1" applyFill="1" applyBorder="1" applyAlignment="1">
      <alignment horizontal="center" vertical="top" wrapText="1"/>
      <protection/>
    </xf>
    <xf numFmtId="0" fontId="21" fillId="20" borderId="41" xfId="54" applyFont="1" applyFill="1" applyBorder="1" applyAlignment="1">
      <alignment horizontal="center" vertical="top" wrapText="1"/>
      <protection/>
    </xf>
    <xf numFmtId="0" fontId="21" fillId="20" borderId="12" xfId="54" applyFont="1" applyFill="1" applyBorder="1" applyAlignment="1">
      <alignment horizontal="center" vertical="top" wrapText="1"/>
      <protection/>
    </xf>
    <xf numFmtId="0" fontId="21" fillId="20" borderId="84" xfId="54" applyFont="1" applyFill="1" applyBorder="1" applyAlignment="1">
      <alignment horizontal="center" vertical="top" wrapText="1"/>
      <protection/>
    </xf>
    <xf numFmtId="0" fontId="21" fillId="20" borderId="85" xfId="54" applyFont="1" applyFill="1" applyBorder="1" applyAlignment="1">
      <alignment horizontal="center" vertical="top" wrapText="1"/>
      <protection/>
    </xf>
    <xf numFmtId="164" fontId="1" fillId="0" borderId="14" xfId="54" applyNumberFormat="1" applyFont="1" applyBorder="1" applyAlignment="1">
      <alignment horizontal="center" vertical="center" wrapText="1"/>
      <protection/>
    </xf>
    <xf numFmtId="164" fontId="1" fillId="0" borderId="82" xfId="54" applyNumberFormat="1" applyFont="1" applyBorder="1" applyAlignment="1">
      <alignment horizontal="center" vertical="center" wrapText="1"/>
      <protection/>
    </xf>
    <xf numFmtId="164" fontId="1" fillId="0" borderId="83" xfId="54" applyNumberFormat="1" applyFont="1" applyBorder="1" applyAlignment="1">
      <alignment horizontal="center" vertical="center" wrapText="1"/>
      <protection/>
    </xf>
    <xf numFmtId="0" fontId="2" fillId="21" borderId="91" xfId="0" applyFont="1" applyFill="1" applyBorder="1" applyAlignment="1">
      <alignment horizontal="center" wrapText="1"/>
    </xf>
    <xf numFmtId="0" fontId="21" fillId="20" borderId="67" xfId="54" applyFont="1" applyFill="1" applyBorder="1" applyAlignment="1">
      <alignment horizontal="center" vertical="top" wrapText="1"/>
      <protection/>
    </xf>
    <xf numFmtId="0" fontId="21" fillId="20" borderId="86" xfId="54" applyFont="1" applyFill="1" applyBorder="1" applyAlignment="1">
      <alignment horizontal="center" vertical="top" wrapText="1"/>
      <protection/>
    </xf>
    <xf numFmtId="0" fontId="21" fillId="20" borderId="31" xfId="54" applyFont="1" applyFill="1" applyBorder="1" applyAlignment="1">
      <alignment horizontal="center" vertical="top" wrapText="1"/>
      <protection/>
    </xf>
    <xf numFmtId="0" fontId="28" fillId="0" borderId="14" xfId="0" applyFont="1" applyBorder="1" applyAlignment="1">
      <alignment horizontal="center" vertical="center" wrapText="1"/>
    </xf>
    <xf numFmtId="0" fontId="28" fillId="0" borderId="82" xfId="0" applyFont="1" applyBorder="1" applyAlignment="1">
      <alignment horizontal="center" vertical="center" wrapText="1"/>
    </xf>
    <xf numFmtId="0" fontId="28" fillId="0" borderId="83" xfId="0" applyFont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21" fillId="21" borderId="70" xfId="0" applyFont="1" applyFill="1" applyBorder="1" applyAlignment="1">
      <alignment wrapText="1"/>
    </xf>
    <xf numFmtId="0" fontId="21" fillId="21" borderId="68" xfId="0" applyFont="1" applyFill="1" applyBorder="1" applyAlignment="1">
      <alignment wrapText="1"/>
    </xf>
    <xf numFmtId="0" fontId="0" fillId="21" borderId="68" xfId="0" applyFill="1" applyBorder="1" applyAlignment="1">
      <alignment wrapText="1"/>
    </xf>
    <xf numFmtId="0" fontId="0" fillId="21" borderId="10" xfId="0" applyFill="1" applyBorder="1" applyAlignment="1">
      <alignment wrapText="1"/>
    </xf>
    <xf numFmtId="0" fontId="21" fillId="21" borderId="88" xfId="0" applyFont="1" applyFill="1" applyBorder="1" applyAlignment="1">
      <alignment horizontal="center" vertical="center" wrapText="1"/>
    </xf>
    <xf numFmtId="0" fontId="21" fillId="21" borderId="89" xfId="0" applyFont="1" applyFill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1" fillId="20" borderId="12" xfId="0" applyFont="1" applyFill="1" applyBorder="1" applyAlignment="1">
      <alignment horizontal="center" vertical="top" wrapText="1"/>
    </xf>
    <xf numFmtId="0" fontId="21" fillId="20" borderId="84" xfId="0" applyFont="1" applyFill="1" applyBorder="1" applyAlignment="1">
      <alignment horizontal="center" vertical="top" wrapText="1"/>
    </xf>
    <xf numFmtId="0" fontId="28" fillId="0" borderId="85" xfId="0" applyFont="1" applyBorder="1" applyAlignment="1">
      <alignment horizontal="center" vertical="top" wrapText="1"/>
    </xf>
    <xf numFmtId="0" fontId="21" fillId="20" borderId="67" xfId="0" applyFont="1" applyFill="1" applyBorder="1" applyAlignment="1">
      <alignment horizontal="center" vertical="top" wrapText="1"/>
    </xf>
    <xf numFmtId="0" fontId="28" fillId="0" borderId="86" xfId="0" applyFont="1" applyBorder="1" applyAlignment="1">
      <alignment horizontal="center" vertical="top" wrapText="1"/>
    </xf>
    <xf numFmtId="0" fontId="28" fillId="0" borderId="31" xfId="0" applyFont="1" applyBorder="1" applyAlignment="1">
      <alignment horizontal="center" vertical="top" wrapText="1"/>
    </xf>
    <xf numFmtId="0" fontId="28" fillId="0" borderId="13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1" fillId="20" borderId="39" xfId="0" applyFont="1" applyFill="1" applyBorder="1" applyAlignment="1">
      <alignment horizontal="center" vertical="top" wrapText="1"/>
    </xf>
    <xf numFmtId="0" fontId="21" fillId="20" borderId="40" xfId="0" applyFont="1" applyFill="1" applyBorder="1" applyAlignment="1">
      <alignment horizontal="center" vertical="top" wrapText="1"/>
    </xf>
    <xf numFmtId="0" fontId="21" fillId="20" borderId="90" xfId="0" applyFont="1" applyFill="1" applyBorder="1" applyAlignment="1">
      <alignment horizontal="center" vertical="top" wrapText="1"/>
    </xf>
    <xf numFmtId="0" fontId="21" fillId="20" borderId="41" xfId="0" applyFont="1" applyFill="1" applyBorder="1" applyAlignment="1">
      <alignment horizontal="center" vertical="top" wrapText="1"/>
    </xf>
    <xf numFmtId="0" fontId="21" fillId="20" borderId="70" xfId="0" applyFont="1" applyFill="1" applyBorder="1" applyAlignment="1">
      <alignment horizontal="center" vertical="top" wrapText="1"/>
    </xf>
    <xf numFmtId="0" fontId="21" fillId="20" borderId="68" xfId="0" applyFont="1" applyFill="1" applyBorder="1" applyAlignment="1">
      <alignment horizontal="center" vertical="top" wrapText="1"/>
    </xf>
    <xf numFmtId="0" fontId="0" fillId="0" borderId="70" xfId="0" applyNumberFormat="1" applyBorder="1" applyAlignment="1">
      <alignment horizontal="center" wrapText="1"/>
    </xf>
    <xf numFmtId="0" fontId="0" fillId="0" borderId="68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21" fillId="21" borderId="70" xfId="0" applyFont="1" applyFill="1" applyBorder="1" applyAlignment="1">
      <alignment horizontal="center" vertical="center" wrapText="1"/>
    </xf>
    <xf numFmtId="0" fontId="21" fillId="21" borderId="68" xfId="0" applyFont="1" applyFill="1" applyBorder="1" applyAlignment="1">
      <alignment horizontal="center" vertical="center" wrapText="1"/>
    </xf>
    <xf numFmtId="0" fontId="28" fillId="0" borderId="68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8" fillId="0" borderId="92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28" fillId="0" borderId="14" xfId="0" applyFont="1" applyBorder="1" applyAlignment="1">
      <alignment horizontal="center" wrapText="1"/>
    </xf>
    <xf numFmtId="0" fontId="0" fillId="0" borderId="82" xfId="0" applyBorder="1" applyAlignment="1">
      <alignment horizontal="center" wrapText="1"/>
    </xf>
    <xf numFmtId="0" fontId="0" fillId="0" borderId="83" xfId="0" applyBorder="1" applyAlignment="1">
      <alignment horizontal="center" wrapText="1"/>
    </xf>
    <xf numFmtId="0" fontId="28" fillId="0" borderId="84" xfId="0" applyFont="1" applyBorder="1" applyAlignment="1">
      <alignment/>
    </xf>
    <xf numFmtId="0" fontId="28" fillId="0" borderId="85" xfId="0" applyFont="1" applyBorder="1" applyAlignment="1">
      <alignment/>
    </xf>
    <xf numFmtId="0" fontId="0" fillId="0" borderId="70" xfId="0" applyNumberFormat="1" applyBorder="1" applyAlignment="1">
      <alignment horizontal="left" wrapText="1"/>
    </xf>
    <xf numFmtId="0" fontId="0" fillId="0" borderId="68" xfId="0" applyNumberFormat="1" applyBorder="1" applyAlignment="1">
      <alignment horizontal="left" wrapText="1"/>
    </xf>
    <xf numFmtId="0" fontId="0" fillId="0" borderId="10" xfId="0" applyNumberFormat="1" applyBorder="1" applyAlignment="1">
      <alignment horizontal="left" wrapText="1"/>
    </xf>
    <xf numFmtId="0" fontId="31" fillId="21" borderId="70" xfId="0" applyFont="1" applyFill="1" applyBorder="1" applyAlignment="1">
      <alignment horizontal="center" vertical="center" wrapText="1"/>
    </xf>
    <xf numFmtId="0" fontId="43" fillId="0" borderId="70" xfId="0" applyNumberFormat="1" applyFont="1" applyBorder="1" applyAlignment="1">
      <alignment horizontal="center" wrapText="1"/>
    </xf>
    <xf numFmtId="0" fontId="43" fillId="0" borderId="68" xfId="0" applyNumberFormat="1" applyFont="1" applyBorder="1" applyAlignment="1">
      <alignment horizontal="center" wrapText="1"/>
    </xf>
    <xf numFmtId="0" fontId="43" fillId="0" borderId="10" xfId="0" applyNumberFormat="1" applyFont="1" applyBorder="1" applyAlignment="1">
      <alignment horizontal="center" wrapText="1"/>
    </xf>
    <xf numFmtId="0" fontId="31" fillId="21" borderId="70" xfId="0" applyFont="1" applyFill="1" applyBorder="1" applyAlignment="1">
      <alignment horizontal="center" wrapText="1"/>
    </xf>
    <xf numFmtId="0" fontId="31" fillId="21" borderId="68" xfId="0" applyFont="1" applyFill="1" applyBorder="1" applyAlignment="1">
      <alignment horizontal="center" wrapText="1"/>
    </xf>
    <xf numFmtId="0" fontId="17" fillId="21" borderId="68" xfId="0" applyFont="1" applyFill="1" applyBorder="1" applyAlignment="1">
      <alignment horizontal="center" wrapText="1"/>
    </xf>
    <xf numFmtId="0" fontId="17" fillId="21" borderId="10" xfId="0" applyFont="1" applyFill="1" applyBorder="1" applyAlignment="1">
      <alignment horizontal="center" wrapText="1"/>
    </xf>
    <xf numFmtId="0" fontId="39" fillId="21" borderId="68" xfId="0" applyFont="1" applyFill="1" applyBorder="1" applyAlignment="1">
      <alignment wrapText="1"/>
    </xf>
    <xf numFmtId="0" fontId="39" fillId="21" borderId="10" xfId="0" applyFont="1" applyFill="1" applyBorder="1" applyAlignment="1">
      <alignment wrapText="1"/>
    </xf>
    <xf numFmtId="0" fontId="39" fillId="0" borderId="68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21" fillId="20" borderId="39" xfId="0" applyFont="1" applyFill="1" applyBorder="1" applyAlignment="1">
      <alignment horizontal="left" vertical="top" wrapText="1"/>
    </xf>
    <xf numFmtId="0" fontId="21" fillId="20" borderId="40" xfId="0" applyFont="1" applyFill="1" applyBorder="1" applyAlignment="1">
      <alignment horizontal="left" vertical="top" wrapText="1"/>
    </xf>
    <xf numFmtId="0" fontId="21" fillId="20" borderId="90" xfId="0" applyFont="1" applyFill="1" applyBorder="1" applyAlignment="1">
      <alignment horizontal="left" vertical="top" wrapText="1"/>
    </xf>
    <xf numFmtId="0" fontId="21" fillId="20" borderId="41" xfId="0" applyFont="1" applyFill="1" applyBorder="1" applyAlignment="1">
      <alignment horizontal="left" vertical="top" wrapText="1"/>
    </xf>
    <xf numFmtId="0" fontId="39" fillId="0" borderId="86" xfId="0" applyFont="1" applyBorder="1" applyAlignment="1">
      <alignment horizontal="center" vertical="top" wrapText="1"/>
    </xf>
    <xf numFmtId="0" fontId="39" fillId="0" borderId="31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center" wrapText="1"/>
    </xf>
    <xf numFmtId="0" fontId="39" fillId="0" borderId="82" xfId="0" applyFont="1" applyBorder="1" applyAlignment="1">
      <alignment horizontal="center" vertical="center" wrapText="1"/>
    </xf>
    <xf numFmtId="0" fontId="39" fillId="0" borderId="83" xfId="0" applyFont="1" applyBorder="1" applyAlignment="1">
      <alignment horizontal="center" vertical="center" wrapText="1"/>
    </xf>
    <xf numFmtId="0" fontId="39" fillId="0" borderId="70" xfId="0" applyNumberFormat="1" applyFont="1" applyBorder="1" applyAlignment="1">
      <alignment horizontal="center" wrapText="1"/>
    </xf>
    <xf numFmtId="0" fontId="39" fillId="0" borderId="68" xfId="0" applyNumberFormat="1" applyFont="1" applyBorder="1" applyAlignment="1">
      <alignment horizontal="center" wrapText="1"/>
    </xf>
    <xf numFmtId="0" fontId="39" fillId="0" borderId="10" xfId="0" applyNumberFormat="1" applyFont="1" applyBorder="1" applyAlignment="1">
      <alignment horizontal="center" wrapText="1"/>
    </xf>
    <xf numFmtId="0" fontId="21" fillId="21" borderId="70" xfId="0" applyFont="1" applyFill="1" applyBorder="1" applyAlignment="1">
      <alignment vertical="distributed" wrapText="1"/>
    </xf>
    <xf numFmtId="0" fontId="21" fillId="21" borderId="68" xfId="0" applyFont="1" applyFill="1" applyBorder="1" applyAlignment="1">
      <alignment vertical="distributed" wrapText="1"/>
    </xf>
    <xf numFmtId="0" fontId="0" fillId="21" borderId="68" xfId="0" applyFill="1" applyBorder="1" applyAlignment="1">
      <alignment vertical="distributed" wrapText="1"/>
    </xf>
    <xf numFmtId="0" fontId="0" fillId="21" borderId="10" xfId="0" applyFill="1" applyBorder="1" applyAlignment="1">
      <alignment vertical="distributed" wrapText="1"/>
    </xf>
    <xf numFmtId="0" fontId="21" fillId="21" borderId="75" xfId="0" applyFont="1" applyFill="1" applyBorder="1" applyAlignment="1">
      <alignment horizontal="center" vertical="center" wrapText="1"/>
    </xf>
    <xf numFmtId="0" fontId="21" fillId="21" borderId="32" xfId="0" applyFont="1" applyFill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82" xfId="0" applyFont="1" applyBorder="1" applyAlignment="1">
      <alignment horizontal="center" wrapText="1"/>
    </xf>
    <xf numFmtId="0" fontId="28" fillId="0" borderId="83" xfId="0" applyFont="1" applyBorder="1" applyAlignment="1">
      <alignment horizontal="center" wrapText="1"/>
    </xf>
    <xf numFmtId="0" fontId="21" fillId="20" borderId="12" xfId="0" applyFont="1" applyFill="1" applyBorder="1" applyAlignment="1">
      <alignment horizontal="left" vertical="top" wrapText="1"/>
    </xf>
    <xf numFmtId="0" fontId="21" fillId="20" borderId="84" xfId="0" applyFont="1" applyFill="1" applyBorder="1" applyAlignment="1">
      <alignment horizontal="left" vertical="top" wrapText="1"/>
    </xf>
    <xf numFmtId="0" fontId="21" fillId="20" borderId="85" xfId="0" applyFont="1" applyFill="1" applyBorder="1" applyAlignment="1">
      <alignment horizontal="left" vertical="top" wrapText="1"/>
    </xf>
    <xf numFmtId="0" fontId="21" fillId="21" borderId="75" xfId="0" applyFont="1" applyFill="1" applyBorder="1" applyAlignment="1">
      <alignment wrapText="1"/>
    </xf>
    <xf numFmtId="0" fontId="21" fillId="21" borderId="32" xfId="0" applyFont="1" applyFill="1" applyBorder="1" applyAlignment="1">
      <alignment wrapText="1"/>
    </xf>
    <xf numFmtId="0" fontId="0" fillId="21" borderId="32" xfId="0" applyFill="1" applyBorder="1" applyAlignment="1">
      <alignment wrapText="1"/>
    </xf>
    <xf numFmtId="0" fontId="0" fillId="21" borderId="11" xfId="0" applyFill="1" applyBorder="1" applyAlignment="1">
      <alignment wrapText="1"/>
    </xf>
    <xf numFmtId="0" fontId="21" fillId="20" borderId="69" xfId="0" applyFont="1" applyFill="1" applyBorder="1" applyAlignment="1">
      <alignment horizontal="center" vertical="top" wrapText="1"/>
    </xf>
    <xf numFmtId="0" fontId="2" fillId="0" borderId="70" xfId="0" applyNumberFormat="1" applyFont="1" applyBorder="1" applyAlignment="1">
      <alignment horizontal="center" wrapText="1"/>
    </xf>
    <xf numFmtId="0" fontId="2" fillId="0" borderId="68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82" xfId="0" applyFont="1" applyBorder="1" applyAlignment="1">
      <alignment horizontal="center" vertical="center" wrapText="1"/>
    </xf>
    <xf numFmtId="0" fontId="30" fillId="0" borderId="83" xfId="0" applyFont="1" applyBorder="1" applyAlignment="1">
      <alignment horizontal="center" vertical="center" wrapText="1"/>
    </xf>
    <xf numFmtId="0" fontId="28" fillId="0" borderId="89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3" fontId="30" fillId="0" borderId="13" xfId="0" applyNumberFormat="1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top" wrapText="1"/>
    </xf>
    <xf numFmtId="0" fontId="31" fillId="21" borderId="71" xfId="0" applyFont="1" applyFill="1" applyBorder="1" applyAlignment="1">
      <alignment horizontal="center" vertical="center" wrapText="1"/>
    </xf>
    <xf numFmtId="0" fontId="31" fillId="21" borderId="73" xfId="0" applyFont="1" applyFill="1" applyBorder="1" applyAlignment="1">
      <alignment horizontal="center" vertical="center" wrapText="1"/>
    </xf>
    <xf numFmtId="0" fontId="21" fillId="21" borderId="70" xfId="0" applyFont="1" applyFill="1" applyBorder="1" applyAlignment="1">
      <alignment horizontal="center" wrapText="1"/>
    </xf>
    <xf numFmtId="0" fontId="21" fillId="21" borderId="68" xfId="0" applyFont="1" applyFill="1" applyBorder="1" applyAlignment="1">
      <alignment horizontal="center" wrapText="1"/>
    </xf>
    <xf numFmtId="0" fontId="21" fillId="21" borderId="91" xfId="0" applyFont="1" applyFill="1" applyBorder="1" applyAlignment="1">
      <alignment horizontal="center" wrapText="1"/>
    </xf>
    <xf numFmtId="0" fontId="31" fillId="20" borderId="74" xfId="0" applyFont="1" applyFill="1" applyBorder="1" applyAlignment="1">
      <alignment horizontal="center" vertical="center"/>
    </xf>
    <xf numFmtId="0" fontId="31" fillId="20" borderId="72" xfId="0" applyFont="1" applyFill="1" applyBorder="1" applyAlignment="1">
      <alignment horizontal="center" vertical="center"/>
    </xf>
    <xf numFmtId="0" fontId="31" fillId="20" borderId="29" xfId="0" applyFont="1" applyFill="1" applyBorder="1" applyAlignment="1">
      <alignment horizontal="center" vertical="center"/>
    </xf>
    <xf numFmtId="0" fontId="21" fillId="20" borderId="71" xfId="0" applyFont="1" applyFill="1" applyBorder="1" applyAlignment="1">
      <alignment horizontal="center" vertical="top" wrapText="1"/>
    </xf>
    <xf numFmtId="0" fontId="21" fillId="20" borderId="72" xfId="0" applyFont="1" applyFill="1" applyBorder="1" applyAlignment="1">
      <alignment horizontal="center" vertical="top" wrapText="1"/>
    </xf>
    <xf numFmtId="0" fontId="21" fillId="20" borderId="29" xfId="0" applyFont="1" applyFill="1" applyBorder="1" applyAlignment="1">
      <alignment horizontal="center" vertical="top" wrapText="1"/>
    </xf>
    <xf numFmtId="0" fontId="21" fillId="20" borderId="73" xfId="0" applyFont="1" applyFill="1" applyBorder="1" applyAlignment="1">
      <alignment horizontal="center" vertical="top" wrapText="1"/>
    </xf>
    <xf numFmtId="0" fontId="31" fillId="20" borderId="71" xfId="0" applyFont="1" applyFill="1" applyBorder="1" applyAlignment="1">
      <alignment horizontal="center" vertical="center"/>
    </xf>
    <xf numFmtId="0" fontId="21" fillId="20" borderId="74" xfId="0" applyFont="1" applyFill="1" applyBorder="1" applyAlignment="1">
      <alignment horizontal="center" vertical="top" wrapText="1"/>
    </xf>
    <xf numFmtId="0" fontId="21" fillId="20" borderId="75" xfId="0" applyFont="1" applyFill="1" applyBorder="1" applyAlignment="1">
      <alignment horizontal="center" vertical="top" wrapText="1"/>
    </xf>
    <xf numFmtId="0" fontId="21" fillId="20" borderId="32" xfId="0" applyFont="1" applyFill="1" applyBorder="1" applyAlignment="1">
      <alignment horizontal="center" vertical="top" wrapText="1"/>
    </xf>
    <xf numFmtId="0" fontId="21" fillId="20" borderId="11" xfId="0" applyFont="1" applyFill="1" applyBorder="1" applyAlignment="1">
      <alignment horizontal="center" vertical="top" wrapText="1"/>
    </xf>
    <xf numFmtId="0" fontId="21" fillId="20" borderId="88" xfId="0" applyFont="1" applyFill="1" applyBorder="1" applyAlignment="1">
      <alignment horizontal="center" vertical="top" wrapText="1"/>
    </xf>
    <xf numFmtId="0" fontId="21" fillId="20" borderId="35" xfId="0" applyFont="1" applyFill="1" applyBorder="1" applyAlignment="1">
      <alignment horizontal="center" vertical="top" wrapText="1"/>
    </xf>
    <xf numFmtId="0" fontId="21" fillId="20" borderId="91" xfId="0" applyFont="1" applyFill="1" applyBorder="1" applyAlignment="1">
      <alignment horizontal="center" vertical="top" wrapText="1"/>
    </xf>
    <xf numFmtId="0" fontId="21" fillId="20" borderId="36" xfId="0" applyFont="1" applyFill="1" applyBorder="1" applyAlignment="1">
      <alignment horizontal="center" vertical="top" wrapText="1"/>
    </xf>
    <xf numFmtId="0" fontId="21" fillId="20" borderId="0" xfId="0" applyFont="1" applyFill="1" applyAlignment="1">
      <alignment horizontal="center" vertical="top" wrapText="1"/>
    </xf>
    <xf numFmtId="0" fontId="21" fillId="20" borderId="93" xfId="0" applyFont="1" applyFill="1" applyBorder="1" applyAlignment="1">
      <alignment horizontal="center" vertical="top" wrapText="1"/>
    </xf>
    <xf numFmtId="0" fontId="21" fillId="21" borderId="91" xfId="0" applyFont="1" applyFill="1" applyBorder="1" applyAlignment="1">
      <alignment wrapText="1"/>
    </xf>
    <xf numFmtId="0" fontId="21" fillId="20" borderId="94" xfId="0" applyFont="1" applyFill="1" applyBorder="1" applyAlignment="1">
      <alignment horizontal="center" vertical="top" wrapText="1"/>
    </xf>
    <xf numFmtId="0" fontId="21" fillId="20" borderId="33" xfId="0" applyFont="1" applyFill="1" applyBorder="1" applyAlignment="1">
      <alignment horizontal="center" vertical="top" wrapText="1"/>
    </xf>
    <xf numFmtId="0" fontId="31" fillId="21" borderId="91" xfId="0" applyFont="1" applyFill="1" applyBorder="1" applyAlignment="1">
      <alignment horizontal="center" wrapText="1"/>
    </xf>
    <xf numFmtId="0" fontId="31" fillId="20" borderId="73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21" fillId="20" borderId="95" xfId="0" applyFont="1" applyFill="1" applyBorder="1" applyAlignment="1">
      <alignment horizontal="center" vertical="top" wrapText="1"/>
    </xf>
    <xf numFmtId="0" fontId="21" fillId="20" borderId="96" xfId="0" applyFont="1" applyFill="1" applyBorder="1" applyAlignment="1">
      <alignment horizontal="center" vertical="top" wrapText="1"/>
    </xf>
    <xf numFmtId="0" fontId="56" fillId="0" borderId="19" xfId="0" applyFont="1" applyBorder="1" applyAlignment="1">
      <alignment horizontal="left" vertical="top" wrapText="1"/>
    </xf>
    <xf numFmtId="0" fontId="56" fillId="0" borderId="25" xfId="0" applyFont="1" applyBorder="1" applyAlignment="1">
      <alignment horizontal="left" vertical="top" wrapText="1"/>
    </xf>
    <xf numFmtId="0" fontId="0" fillId="0" borderId="25" xfId="0" applyBorder="1" applyAlignment="1">
      <alignment wrapText="1"/>
    </xf>
    <xf numFmtId="0" fontId="0" fillId="0" borderId="66" xfId="0" applyBorder="1" applyAlignment="1">
      <alignment wrapText="1"/>
    </xf>
    <xf numFmtId="0" fontId="31" fillId="0" borderId="12" xfId="0" applyFont="1" applyBorder="1" applyAlignment="1">
      <alignment horizontal="center" vertical="center" wrapText="1"/>
    </xf>
    <xf numFmtId="0" fontId="31" fillId="0" borderId="84" xfId="0" applyFont="1" applyBorder="1" applyAlignment="1">
      <alignment horizontal="center" vertical="center" wrapText="1"/>
    </xf>
    <xf numFmtId="0" fontId="31" fillId="0" borderId="85" xfId="0" applyFont="1" applyBorder="1" applyAlignment="1">
      <alignment horizontal="center" vertical="center" wrapText="1"/>
    </xf>
    <xf numFmtId="0" fontId="31" fillId="0" borderId="67" xfId="0" applyFont="1" applyBorder="1" applyAlignment="1">
      <alignment horizontal="center" vertical="center" wrapText="1"/>
    </xf>
    <xf numFmtId="0" fontId="31" fillId="0" borderId="86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97" xfId="0" applyFont="1" applyBorder="1" applyAlignment="1">
      <alignment horizontal="center" vertical="center" wrapText="1"/>
    </xf>
    <xf numFmtId="0" fontId="31" fillId="0" borderId="98" xfId="0" applyFont="1" applyBorder="1" applyAlignment="1">
      <alignment horizontal="center" vertical="center" wrapText="1"/>
    </xf>
    <xf numFmtId="0" fontId="31" fillId="0" borderId="99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82" xfId="0" applyFont="1" applyBorder="1" applyAlignment="1">
      <alignment horizontal="center" vertical="center" wrapText="1"/>
    </xf>
    <xf numFmtId="0" fontId="50" fillId="0" borderId="100" xfId="0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_do sprawozdania rocznego - poprawione 07.05.2009 r.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_do sprawozdania rocznego - poprawione 07.05.2009 r.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0"/>
  <sheetViews>
    <sheetView tabSelected="1" zoomScale="120" zoomScaleNormal="120" zoomScalePageLayoutView="0" workbookViewId="0" topLeftCell="A1">
      <pane ySplit="5" topLeftCell="A18" activePane="bottomLeft" state="frozen"/>
      <selection pane="topLeft" activeCell="A1" sqref="A1"/>
      <selection pane="bottomLeft" activeCell="L24" sqref="L24"/>
    </sheetView>
  </sheetViews>
  <sheetFormatPr defaultColWidth="9.140625" defaultRowHeight="15"/>
  <cols>
    <col min="1" max="1" width="14.8515625" style="0" customWidth="1"/>
    <col min="2" max="2" width="7.8515625" style="0" customWidth="1"/>
    <col min="3" max="3" width="9.7109375" style="0" customWidth="1"/>
    <col min="5" max="5" width="9.140625" style="76" customWidth="1"/>
    <col min="13" max="13" width="8.7109375" style="150" customWidth="1"/>
    <col min="14" max="14" width="8.28125" style="0" customWidth="1"/>
  </cols>
  <sheetData>
    <row r="1" spans="1:13" ht="15.75">
      <c r="A1" s="350" t="s">
        <v>490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</row>
    <row r="3" spans="1:8" ht="15.75">
      <c r="A3" s="341" t="s">
        <v>374</v>
      </c>
      <c r="B3" s="341"/>
      <c r="C3" s="341"/>
      <c r="D3" s="341"/>
      <c r="E3" s="341"/>
      <c r="F3" s="341"/>
      <c r="G3" s="341"/>
      <c r="H3" s="341"/>
    </row>
    <row r="4" ht="15.75" thickBot="1"/>
    <row r="5" spans="1:13" ht="24" thickBot="1">
      <c r="A5" s="1" t="s">
        <v>0</v>
      </c>
      <c r="B5" s="1" t="s">
        <v>83</v>
      </c>
      <c r="C5" s="1" t="s">
        <v>62</v>
      </c>
      <c r="D5" s="1">
        <v>2007</v>
      </c>
      <c r="E5" s="1">
        <v>2008</v>
      </c>
      <c r="F5" s="84">
        <v>2009</v>
      </c>
      <c r="G5" s="1">
        <v>2010</v>
      </c>
      <c r="H5" s="1">
        <v>2011</v>
      </c>
      <c r="I5" s="1">
        <v>2012</v>
      </c>
      <c r="J5" s="1">
        <v>2013</v>
      </c>
      <c r="K5" s="1">
        <v>2014</v>
      </c>
      <c r="L5" s="1">
        <v>2015</v>
      </c>
      <c r="M5" s="149" t="s">
        <v>1</v>
      </c>
    </row>
    <row r="6" spans="1:13" ht="27" customHeight="1" thickBot="1">
      <c r="A6" s="321" t="s">
        <v>2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3"/>
    </row>
    <row r="7" spans="1:13" ht="20.25" customHeight="1" thickBot="1">
      <c r="A7" s="324" t="s">
        <v>485</v>
      </c>
      <c r="B7" s="324" t="s">
        <v>192</v>
      </c>
      <c r="C7" s="2" t="s">
        <v>3</v>
      </c>
      <c r="D7" s="59">
        <v>0</v>
      </c>
      <c r="E7" s="59">
        <v>0.06</v>
      </c>
      <c r="F7" s="85">
        <v>0.27</v>
      </c>
      <c r="G7" s="59" t="s">
        <v>4</v>
      </c>
      <c r="H7" s="59" t="s">
        <v>4</v>
      </c>
      <c r="I7" s="59" t="s">
        <v>4</v>
      </c>
      <c r="J7" s="59" t="s">
        <v>4</v>
      </c>
      <c r="K7" s="59" t="s">
        <v>4</v>
      </c>
      <c r="L7" s="59" t="s">
        <v>4</v>
      </c>
      <c r="M7" s="85">
        <v>0.27</v>
      </c>
    </row>
    <row r="8" spans="1:13" ht="25.5" customHeight="1" thickBot="1">
      <c r="A8" s="325"/>
      <c r="B8" s="325"/>
      <c r="C8" s="2" t="s">
        <v>5</v>
      </c>
      <c r="D8" s="59" t="s">
        <v>4</v>
      </c>
      <c r="E8" s="85" t="s">
        <v>4</v>
      </c>
      <c r="F8" s="59" t="s">
        <v>4</v>
      </c>
      <c r="G8" s="59">
        <v>0.3</v>
      </c>
      <c r="H8" s="59" t="s">
        <v>4</v>
      </c>
      <c r="I8" s="59" t="s">
        <v>4</v>
      </c>
      <c r="J8" s="59">
        <v>2.2</v>
      </c>
      <c r="K8" s="59" t="s">
        <v>4</v>
      </c>
      <c r="L8" s="59">
        <v>2.3</v>
      </c>
      <c r="M8" s="59">
        <v>2.3</v>
      </c>
    </row>
    <row r="9" spans="1:13" ht="24" thickBot="1">
      <c r="A9" s="325"/>
      <c r="B9" s="325"/>
      <c r="C9" s="2" t="s">
        <v>6</v>
      </c>
      <c r="D9" s="328">
        <v>0</v>
      </c>
      <c r="E9" s="329"/>
      <c r="F9" s="329"/>
      <c r="G9" s="329"/>
      <c r="H9" s="329"/>
      <c r="I9" s="329"/>
      <c r="J9" s="329"/>
      <c r="K9" s="329"/>
      <c r="L9" s="329"/>
      <c r="M9" s="330"/>
    </row>
    <row r="10" spans="1:13" ht="30" customHeight="1" thickBot="1">
      <c r="A10" s="326"/>
      <c r="B10" s="331"/>
      <c r="C10" s="2" t="s">
        <v>7</v>
      </c>
      <c r="D10" s="59" t="s">
        <v>4</v>
      </c>
      <c r="E10" s="85" t="s">
        <v>4</v>
      </c>
      <c r="F10" s="59" t="s">
        <v>4</v>
      </c>
      <c r="G10" s="59" t="s">
        <v>4</v>
      </c>
      <c r="H10" s="59" t="s">
        <v>4</v>
      </c>
      <c r="I10" s="59" t="s">
        <v>4</v>
      </c>
      <c r="J10" s="59" t="s">
        <v>4</v>
      </c>
      <c r="K10" s="59" t="s">
        <v>4</v>
      </c>
      <c r="L10" s="59" t="s">
        <v>4</v>
      </c>
      <c r="M10" s="59" t="s">
        <v>4</v>
      </c>
    </row>
    <row r="11" spans="1:13" ht="15.75" thickBot="1">
      <c r="A11" s="327" t="s">
        <v>486</v>
      </c>
      <c r="B11" s="324" t="s">
        <v>96</v>
      </c>
      <c r="C11" s="2" t="s">
        <v>8</v>
      </c>
      <c r="D11" s="59">
        <v>0</v>
      </c>
      <c r="E11" s="59">
        <v>300</v>
      </c>
      <c r="F11" s="85">
        <v>1133</v>
      </c>
      <c r="G11" s="59" t="s">
        <v>4</v>
      </c>
      <c r="H11" s="59" t="s">
        <v>4</v>
      </c>
      <c r="I11" s="59" t="s">
        <v>4</v>
      </c>
      <c r="J11" s="59" t="s">
        <v>4</v>
      </c>
      <c r="K11" s="59" t="s">
        <v>4</v>
      </c>
      <c r="L11" s="59" t="s">
        <v>4</v>
      </c>
      <c r="M11" s="85">
        <v>1133</v>
      </c>
    </row>
    <row r="12" spans="1:13" ht="24" thickBot="1">
      <c r="A12" s="325"/>
      <c r="B12" s="325"/>
      <c r="C12" s="2" t="s">
        <v>9</v>
      </c>
      <c r="D12" s="59" t="s">
        <v>4</v>
      </c>
      <c r="E12" s="85" t="s">
        <v>4</v>
      </c>
      <c r="F12" s="59" t="s">
        <v>4</v>
      </c>
      <c r="G12" s="59">
        <v>1600</v>
      </c>
      <c r="H12" s="59" t="s">
        <v>4</v>
      </c>
      <c r="I12" s="59" t="s">
        <v>4</v>
      </c>
      <c r="J12" s="59">
        <v>6500</v>
      </c>
      <c r="K12" s="59" t="s">
        <v>4</v>
      </c>
      <c r="L12" s="59">
        <v>6600</v>
      </c>
      <c r="M12" s="59">
        <v>6600</v>
      </c>
    </row>
    <row r="13" spans="1:13" ht="24" thickBot="1">
      <c r="A13" s="325"/>
      <c r="B13" s="325"/>
      <c r="C13" s="2" t="s">
        <v>10</v>
      </c>
      <c r="D13" s="328">
        <v>0</v>
      </c>
      <c r="E13" s="329"/>
      <c r="F13" s="329"/>
      <c r="G13" s="329"/>
      <c r="H13" s="329"/>
      <c r="I13" s="329"/>
      <c r="J13" s="329"/>
      <c r="K13" s="329"/>
      <c r="L13" s="329"/>
      <c r="M13" s="330"/>
    </row>
    <row r="14" spans="1:13" ht="24" thickBot="1">
      <c r="A14" s="326"/>
      <c r="B14" s="331"/>
      <c r="C14" s="2" t="s">
        <v>11</v>
      </c>
      <c r="D14" s="59" t="s">
        <v>4</v>
      </c>
      <c r="E14" s="85" t="s">
        <v>4</v>
      </c>
      <c r="F14" s="59" t="s">
        <v>4</v>
      </c>
      <c r="G14" s="59" t="s">
        <v>4</v>
      </c>
      <c r="H14" s="59" t="s">
        <v>4</v>
      </c>
      <c r="I14" s="59" t="s">
        <v>4</v>
      </c>
      <c r="J14" s="59" t="s">
        <v>4</v>
      </c>
      <c r="K14" s="59" t="s">
        <v>4</v>
      </c>
      <c r="L14" s="59" t="s">
        <v>4</v>
      </c>
      <c r="M14" s="59" t="s">
        <v>4</v>
      </c>
    </row>
    <row r="15" spans="1:13" ht="15.75" thickBot="1">
      <c r="A15" s="327" t="s">
        <v>487</v>
      </c>
      <c r="B15" s="324" t="s">
        <v>96</v>
      </c>
      <c r="C15" s="2" t="s">
        <v>8</v>
      </c>
      <c r="D15" s="59">
        <v>0</v>
      </c>
      <c r="E15" s="59">
        <v>0</v>
      </c>
      <c r="F15" s="85">
        <v>294</v>
      </c>
      <c r="G15" s="59" t="s">
        <v>4</v>
      </c>
      <c r="H15" s="59" t="s">
        <v>4</v>
      </c>
      <c r="I15" s="59" t="s">
        <v>4</v>
      </c>
      <c r="J15" s="59" t="s">
        <v>4</v>
      </c>
      <c r="K15" s="59" t="s">
        <v>4</v>
      </c>
      <c r="L15" s="59" t="s">
        <v>4</v>
      </c>
      <c r="M15" s="85">
        <v>294</v>
      </c>
    </row>
    <row r="16" spans="1:13" ht="24" thickBot="1">
      <c r="A16" s="325"/>
      <c r="B16" s="325"/>
      <c r="C16" s="2" t="s">
        <v>9</v>
      </c>
      <c r="D16" s="59" t="s">
        <v>4</v>
      </c>
      <c r="E16" s="85" t="s">
        <v>4</v>
      </c>
      <c r="F16" s="59" t="s">
        <v>4</v>
      </c>
      <c r="G16" s="59">
        <v>1800</v>
      </c>
      <c r="H16" s="59" t="s">
        <v>4</v>
      </c>
      <c r="I16" s="59" t="s">
        <v>4</v>
      </c>
      <c r="J16" s="59">
        <v>7380</v>
      </c>
      <c r="K16" s="59" t="s">
        <v>4</v>
      </c>
      <c r="L16" s="59">
        <v>7500</v>
      </c>
      <c r="M16" s="59">
        <v>7500</v>
      </c>
    </row>
    <row r="17" spans="1:13" ht="24" thickBot="1">
      <c r="A17" s="325"/>
      <c r="B17" s="325"/>
      <c r="C17" s="2" t="s">
        <v>10</v>
      </c>
      <c r="D17" s="328">
        <v>0</v>
      </c>
      <c r="E17" s="329"/>
      <c r="F17" s="329"/>
      <c r="G17" s="329"/>
      <c r="H17" s="329"/>
      <c r="I17" s="329"/>
      <c r="J17" s="329"/>
      <c r="K17" s="329"/>
      <c r="L17" s="329"/>
      <c r="M17" s="330"/>
    </row>
    <row r="18" spans="1:13" ht="24" thickBot="1">
      <c r="A18" s="331"/>
      <c r="B18" s="331"/>
      <c r="C18" s="2" t="s">
        <v>11</v>
      </c>
      <c r="D18" s="59" t="s">
        <v>4</v>
      </c>
      <c r="E18" s="85" t="s">
        <v>4</v>
      </c>
      <c r="F18" s="59" t="s">
        <v>4</v>
      </c>
      <c r="G18" s="59" t="s">
        <v>4</v>
      </c>
      <c r="H18" s="59" t="s">
        <v>4</v>
      </c>
      <c r="I18" s="59" t="s">
        <v>4</v>
      </c>
      <c r="J18" s="59" t="s">
        <v>4</v>
      </c>
      <c r="K18" s="59" t="s">
        <v>4</v>
      </c>
      <c r="L18" s="59" t="s">
        <v>4</v>
      </c>
      <c r="M18" s="59" t="s">
        <v>4</v>
      </c>
    </row>
    <row r="19" spans="1:13" ht="15.75" thickBot="1">
      <c r="A19" s="324" t="s">
        <v>12</v>
      </c>
      <c r="B19" s="324" t="s">
        <v>96</v>
      </c>
      <c r="C19" s="2" t="s">
        <v>8</v>
      </c>
      <c r="D19" s="59">
        <v>0</v>
      </c>
      <c r="E19" s="59">
        <v>0</v>
      </c>
      <c r="F19" s="85" t="s">
        <v>488</v>
      </c>
      <c r="G19" s="59" t="s">
        <v>4</v>
      </c>
      <c r="H19" s="59" t="s">
        <v>4</v>
      </c>
      <c r="I19" s="59" t="s">
        <v>4</v>
      </c>
      <c r="J19" s="59" t="s">
        <v>4</v>
      </c>
      <c r="K19" s="59" t="s">
        <v>4</v>
      </c>
      <c r="L19" s="59" t="s">
        <v>4</v>
      </c>
      <c r="M19" s="85" t="s">
        <v>488</v>
      </c>
    </row>
    <row r="20" spans="1:13" ht="24" thickBot="1">
      <c r="A20" s="325"/>
      <c r="B20" s="325"/>
      <c r="C20" s="2" t="s">
        <v>9</v>
      </c>
      <c r="D20" s="59" t="s">
        <v>4</v>
      </c>
      <c r="E20" s="85" t="s">
        <v>4</v>
      </c>
      <c r="F20" s="59" t="s">
        <v>4</v>
      </c>
      <c r="G20" s="59">
        <v>920</v>
      </c>
      <c r="H20" s="59" t="s">
        <v>4</v>
      </c>
      <c r="I20" s="59" t="s">
        <v>4</v>
      </c>
      <c r="J20" s="59">
        <v>3780</v>
      </c>
      <c r="K20" s="59" t="s">
        <v>4</v>
      </c>
      <c r="L20" s="59">
        <v>3840</v>
      </c>
      <c r="M20" s="59">
        <v>3840</v>
      </c>
    </row>
    <row r="21" spans="1:13" ht="24" thickBot="1">
      <c r="A21" s="325"/>
      <c r="B21" s="325"/>
      <c r="C21" s="2" t="s">
        <v>10</v>
      </c>
      <c r="D21" s="328">
        <v>0</v>
      </c>
      <c r="E21" s="329"/>
      <c r="F21" s="329"/>
      <c r="G21" s="329"/>
      <c r="H21" s="329"/>
      <c r="I21" s="329"/>
      <c r="J21" s="329"/>
      <c r="K21" s="329"/>
      <c r="L21" s="329"/>
      <c r="M21" s="330"/>
    </row>
    <row r="22" spans="1:13" ht="24" thickBot="1">
      <c r="A22" s="331"/>
      <c r="B22" s="331"/>
      <c r="C22" s="2" t="s">
        <v>11</v>
      </c>
      <c r="D22" s="59" t="s">
        <v>4</v>
      </c>
      <c r="E22" s="85" t="s">
        <v>4</v>
      </c>
      <c r="F22" s="59" t="s">
        <v>4</v>
      </c>
      <c r="G22" s="59" t="s">
        <v>4</v>
      </c>
      <c r="H22" s="59" t="s">
        <v>4</v>
      </c>
      <c r="I22" s="59" t="s">
        <v>4</v>
      </c>
      <c r="J22" s="59" t="s">
        <v>4</v>
      </c>
      <c r="K22" s="59" t="s">
        <v>4</v>
      </c>
      <c r="L22" s="59" t="s">
        <v>4</v>
      </c>
      <c r="M22" s="59" t="s">
        <v>4</v>
      </c>
    </row>
    <row r="23" spans="1:13" ht="15.75" thickBot="1">
      <c r="A23" s="324" t="s">
        <v>13</v>
      </c>
      <c r="B23" s="324" t="s">
        <v>96</v>
      </c>
      <c r="C23" s="2" t="s">
        <v>8</v>
      </c>
      <c r="D23" s="59">
        <v>0</v>
      </c>
      <c r="E23" s="59">
        <v>0</v>
      </c>
      <c r="F23" s="85" t="s">
        <v>488</v>
      </c>
      <c r="G23" s="59" t="s">
        <v>4</v>
      </c>
      <c r="H23" s="59" t="s">
        <v>4</v>
      </c>
      <c r="I23" s="59" t="s">
        <v>4</v>
      </c>
      <c r="J23" s="59" t="s">
        <v>4</v>
      </c>
      <c r="K23" s="59" t="s">
        <v>4</v>
      </c>
      <c r="L23" s="59" t="s">
        <v>4</v>
      </c>
      <c r="M23" s="85" t="s">
        <v>488</v>
      </c>
    </row>
    <row r="24" spans="1:13" ht="24" thickBot="1">
      <c r="A24" s="325"/>
      <c r="B24" s="325"/>
      <c r="C24" s="2" t="s">
        <v>9</v>
      </c>
      <c r="D24" s="60" t="s">
        <v>4</v>
      </c>
      <c r="E24" s="86" t="s">
        <v>4</v>
      </c>
      <c r="F24" s="59" t="s">
        <v>4</v>
      </c>
      <c r="G24" s="59">
        <v>880</v>
      </c>
      <c r="H24" s="59" t="s">
        <v>4</v>
      </c>
      <c r="I24" s="59" t="s">
        <v>4</v>
      </c>
      <c r="J24" s="59">
        <v>3600</v>
      </c>
      <c r="K24" s="59" t="s">
        <v>4</v>
      </c>
      <c r="L24" s="59">
        <v>3660</v>
      </c>
      <c r="M24" s="59">
        <v>3660</v>
      </c>
    </row>
    <row r="25" spans="1:13" ht="24" thickBot="1">
      <c r="A25" s="325"/>
      <c r="B25" s="325"/>
      <c r="C25" s="2" t="s">
        <v>10</v>
      </c>
      <c r="D25" s="328">
        <v>0</v>
      </c>
      <c r="E25" s="329"/>
      <c r="F25" s="329"/>
      <c r="G25" s="329"/>
      <c r="H25" s="329"/>
      <c r="I25" s="329"/>
      <c r="J25" s="329"/>
      <c r="K25" s="329"/>
      <c r="L25" s="329"/>
      <c r="M25" s="330"/>
    </row>
    <row r="26" spans="1:13" ht="24" thickBot="1">
      <c r="A26" s="326"/>
      <c r="B26" s="331"/>
      <c r="C26" s="2" t="s">
        <v>11</v>
      </c>
      <c r="D26" s="59" t="s">
        <v>4</v>
      </c>
      <c r="E26" s="85" t="s">
        <v>4</v>
      </c>
      <c r="F26" s="59" t="s">
        <v>4</v>
      </c>
      <c r="G26" s="59" t="s">
        <v>4</v>
      </c>
      <c r="H26" s="59" t="s">
        <v>4</v>
      </c>
      <c r="I26" s="59" t="s">
        <v>4</v>
      </c>
      <c r="J26" s="59" t="s">
        <v>4</v>
      </c>
      <c r="K26" s="59" t="s">
        <v>4</v>
      </c>
      <c r="L26" s="59" t="s">
        <v>4</v>
      </c>
      <c r="M26" s="59" t="s">
        <v>4</v>
      </c>
    </row>
    <row r="27" spans="1:13" ht="133.5" customHeight="1" thickBot="1">
      <c r="A27" s="338" t="s">
        <v>377</v>
      </c>
      <c r="B27" s="339"/>
      <c r="C27" s="340"/>
      <c r="D27" s="352" t="s">
        <v>597</v>
      </c>
      <c r="E27" s="353"/>
      <c r="F27" s="353"/>
      <c r="G27" s="353"/>
      <c r="H27" s="353"/>
      <c r="I27" s="353"/>
      <c r="J27" s="353"/>
      <c r="K27" s="353"/>
      <c r="L27" s="353"/>
      <c r="M27" s="354"/>
    </row>
    <row r="28" spans="1:13" ht="15.75" thickBot="1">
      <c r="A28" s="332" t="s">
        <v>14</v>
      </c>
      <c r="B28" s="333"/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4"/>
    </row>
    <row r="29" spans="1:13" ht="15.75" customHeight="1" thickBot="1">
      <c r="A29" s="335" t="s">
        <v>15</v>
      </c>
      <c r="B29" s="336"/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337"/>
    </row>
    <row r="30" spans="1:13" ht="21" customHeight="1" thickBot="1">
      <c r="A30" s="324" t="s">
        <v>451</v>
      </c>
      <c r="B30" s="324" t="s">
        <v>86</v>
      </c>
      <c r="C30" s="2" t="s">
        <v>8</v>
      </c>
      <c r="D30" s="59">
        <v>0</v>
      </c>
      <c r="E30" s="59">
        <v>0</v>
      </c>
      <c r="F30" s="85">
        <v>98</v>
      </c>
      <c r="G30" s="59" t="s">
        <v>4</v>
      </c>
      <c r="H30" s="59" t="s">
        <v>4</v>
      </c>
      <c r="I30" s="59" t="s">
        <v>4</v>
      </c>
      <c r="J30" s="59" t="s">
        <v>4</v>
      </c>
      <c r="K30" s="59" t="s">
        <v>4</v>
      </c>
      <c r="L30" s="59" t="s">
        <v>4</v>
      </c>
      <c r="M30" s="85">
        <v>98</v>
      </c>
    </row>
    <row r="31" spans="1:13" ht="24" customHeight="1" thickBot="1">
      <c r="A31" s="325"/>
      <c r="B31" s="325"/>
      <c r="C31" s="2" t="s">
        <v>9</v>
      </c>
      <c r="D31" s="59" t="s">
        <v>4</v>
      </c>
      <c r="E31" s="85" t="s">
        <v>4</v>
      </c>
      <c r="F31" s="59" t="s">
        <v>4</v>
      </c>
      <c r="G31" s="59">
        <v>576</v>
      </c>
      <c r="H31" s="59" t="s">
        <v>4</v>
      </c>
      <c r="I31" s="59" t="s">
        <v>4</v>
      </c>
      <c r="J31" s="59">
        <v>2302</v>
      </c>
      <c r="K31" s="59" t="s">
        <v>4</v>
      </c>
      <c r="L31" s="59">
        <v>2347</v>
      </c>
      <c r="M31" s="151">
        <v>2347</v>
      </c>
    </row>
    <row r="32" spans="1:13" ht="24" thickBot="1">
      <c r="A32" s="325"/>
      <c r="B32" s="325"/>
      <c r="C32" s="2" t="s">
        <v>10</v>
      </c>
      <c r="D32" s="328">
        <v>0</v>
      </c>
      <c r="E32" s="329"/>
      <c r="F32" s="329"/>
      <c r="G32" s="329"/>
      <c r="H32" s="329"/>
      <c r="I32" s="329"/>
      <c r="J32" s="329"/>
      <c r="K32" s="329"/>
      <c r="L32" s="329"/>
      <c r="M32" s="330"/>
    </row>
    <row r="33" spans="1:13" ht="24" thickBot="1">
      <c r="A33" s="331"/>
      <c r="B33" s="331"/>
      <c r="C33" s="2" t="s">
        <v>11</v>
      </c>
      <c r="D33" s="59" t="s">
        <v>4</v>
      </c>
      <c r="E33" s="85" t="s">
        <v>4</v>
      </c>
      <c r="F33" s="59" t="s">
        <v>4</v>
      </c>
      <c r="G33" s="59">
        <v>19</v>
      </c>
      <c r="H33" s="59" t="s">
        <v>4</v>
      </c>
      <c r="I33" s="59" t="s">
        <v>4</v>
      </c>
      <c r="J33" s="59" t="s">
        <v>4</v>
      </c>
      <c r="K33" s="59" t="s">
        <v>4</v>
      </c>
      <c r="L33" s="59" t="s">
        <v>4</v>
      </c>
      <c r="M33" s="59">
        <v>19</v>
      </c>
    </row>
    <row r="34" spans="1:13" ht="15.75" thickBot="1">
      <c r="A34" s="324" t="s">
        <v>16</v>
      </c>
      <c r="B34" s="324" t="s">
        <v>86</v>
      </c>
      <c r="C34" s="2" t="s">
        <v>8</v>
      </c>
      <c r="D34" s="59">
        <v>0</v>
      </c>
      <c r="E34" s="85">
        <v>0</v>
      </c>
      <c r="F34" s="85">
        <v>45</v>
      </c>
      <c r="G34" s="59" t="s">
        <v>4</v>
      </c>
      <c r="H34" s="59" t="s">
        <v>4</v>
      </c>
      <c r="I34" s="59" t="s">
        <v>4</v>
      </c>
      <c r="J34" s="59" t="s">
        <v>4</v>
      </c>
      <c r="K34" s="59" t="s">
        <v>4</v>
      </c>
      <c r="L34" s="59" t="s">
        <v>4</v>
      </c>
      <c r="M34" s="85">
        <v>45</v>
      </c>
    </row>
    <row r="35" spans="1:13" ht="24" thickBot="1">
      <c r="A35" s="325"/>
      <c r="B35" s="325"/>
      <c r="C35" s="2" t="s">
        <v>9</v>
      </c>
      <c r="D35" s="59" t="s">
        <v>4</v>
      </c>
      <c r="E35" s="85" t="s">
        <v>4</v>
      </c>
      <c r="F35" s="59" t="s">
        <v>4</v>
      </c>
      <c r="G35" s="59">
        <v>350</v>
      </c>
      <c r="H35" s="59" t="s">
        <v>4</v>
      </c>
      <c r="I35" s="59" t="s">
        <v>4</v>
      </c>
      <c r="J35" s="59">
        <v>1400</v>
      </c>
      <c r="K35" s="59" t="s">
        <v>4</v>
      </c>
      <c r="L35" s="59">
        <v>1427</v>
      </c>
      <c r="M35" s="59">
        <v>1427</v>
      </c>
    </row>
    <row r="36" spans="1:13" ht="24" thickBot="1">
      <c r="A36" s="325"/>
      <c r="B36" s="325"/>
      <c r="C36" s="2" t="s">
        <v>10</v>
      </c>
      <c r="D36" s="328">
        <v>0</v>
      </c>
      <c r="E36" s="329"/>
      <c r="F36" s="329"/>
      <c r="G36" s="329"/>
      <c r="H36" s="329"/>
      <c r="I36" s="329"/>
      <c r="J36" s="329"/>
      <c r="K36" s="329"/>
      <c r="L36" s="329"/>
      <c r="M36" s="330"/>
    </row>
    <row r="37" spans="1:13" ht="24" thickBot="1">
      <c r="A37" s="331"/>
      <c r="B37" s="331"/>
      <c r="C37" s="2" t="s">
        <v>11</v>
      </c>
      <c r="D37" s="59" t="s">
        <v>4</v>
      </c>
      <c r="E37" s="85" t="s">
        <v>4</v>
      </c>
      <c r="F37" s="59" t="s">
        <v>4</v>
      </c>
      <c r="G37" s="59">
        <v>4</v>
      </c>
      <c r="H37" s="59" t="s">
        <v>4</v>
      </c>
      <c r="I37" s="59" t="s">
        <v>4</v>
      </c>
      <c r="J37" s="59" t="s">
        <v>4</v>
      </c>
      <c r="K37" s="59" t="s">
        <v>4</v>
      </c>
      <c r="L37" s="59" t="s">
        <v>4</v>
      </c>
      <c r="M37" s="59">
        <v>4</v>
      </c>
    </row>
    <row r="38" spans="1:13" ht="15.75" thickBot="1">
      <c r="A38" s="324" t="s">
        <v>17</v>
      </c>
      <c r="B38" s="324" t="s">
        <v>86</v>
      </c>
      <c r="C38" s="2" t="s">
        <v>8</v>
      </c>
      <c r="D38" s="59">
        <v>0</v>
      </c>
      <c r="E38" s="59">
        <v>0</v>
      </c>
      <c r="F38" s="85">
        <v>32</v>
      </c>
      <c r="G38" s="59" t="s">
        <v>4</v>
      </c>
      <c r="H38" s="59" t="s">
        <v>4</v>
      </c>
      <c r="I38" s="59" t="s">
        <v>4</v>
      </c>
      <c r="J38" s="59" t="s">
        <v>4</v>
      </c>
      <c r="K38" s="59" t="s">
        <v>4</v>
      </c>
      <c r="L38" s="59" t="s">
        <v>4</v>
      </c>
      <c r="M38" s="85">
        <v>32</v>
      </c>
    </row>
    <row r="39" spans="1:13" ht="24" thickBot="1">
      <c r="A39" s="325"/>
      <c r="B39" s="325"/>
      <c r="C39" s="2" t="s">
        <v>9</v>
      </c>
      <c r="D39" s="59" t="s">
        <v>4</v>
      </c>
      <c r="E39" s="85" t="s">
        <v>4</v>
      </c>
      <c r="F39" s="59" t="s">
        <v>4</v>
      </c>
      <c r="G39" s="59">
        <v>150</v>
      </c>
      <c r="H39" s="59" t="s">
        <v>4</v>
      </c>
      <c r="I39" s="59" t="s">
        <v>4</v>
      </c>
      <c r="J39" s="59">
        <v>600</v>
      </c>
      <c r="K39" s="59" t="s">
        <v>4</v>
      </c>
      <c r="L39" s="59">
        <v>612</v>
      </c>
      <c r="M39" s="59">
        <v>612</v>
      </c>
    </row>
    <row r="40" spans="1:13" ht="24" thickBot="1">
      <c r="A40" s="325"/>
      <c r="B40" s="325"/>
      <c r="C40" s="2" t="s">
        <v>10</v>
      </c>
      <c r="D40" s="328">
        <v>0</v>
      </c>
      <c r="E40" s="329"/>
      <c r="F40" s="329"/>
      <c r="G40" s="329"/>
      <c r="H40" s="329"/>
      <c r="I40" s="329"/>
      <c r="J40" s="329"/>
      <c r="K40" s="329"/>
      <c r="L40" s="329"/>
      <c r="M40" s="330"/>
    </row>
    <row r="41" spans="1:13" ht="24" thickBot="1">
      <c r="A41" s="331"/>
      <c r="B41" s="331"/>
      <c r="C41" s="2" t="s">
        <v>11</v>
      </c>
      <c r="D41" s="59" t="s">
        <v>4</v>
      </c>
      <c r="E41" s="85" t="s">
        <v>4</v>
      </c>
      <c r="F41" s="59" t="s">
        <v>4</v>
      </c>
      <c r="G41" s="59">
        <v>4</v>
      </c>
      <c r="H41" s="59" t="s">
        <v>4</v>
      </c>
      <c r="I41" s="59" t="s">
        <v>4</v>
      </c>
      <c r="J41" s="59" t="s">
        <v>4</v>
      </c>
      <c r="K41" s="59" t="s">
        <v>4</v>
      </c>
      <c r="L41" s="59" t="s">
        <v>4</v>
      </c>
      <c r="M41" s="59">
        <v>4</v>
      </c>
    </row>
    <row r="42" spans="1:13" ht="15.75" thickBot="1">
      <c r="A42" s="324" t="s">
        <v>18</v>
      </c>
      <c r="B42" s="324" t="s">
        <v>86</v>
      </c>
      <c r="C42" s="2" t="s">
        <v>8</v>
      </c>
      <c r="D42" s="59">
        <v>0</v>
      </c>
      <c r="E42" s="59">
        <v>0</v>
      </c>
      <c r="F42" s="85">
        <v>21</v>
      </c>
      <c r="G42" s="59" t="s">
        <v>4</v>
      </c>
      <c r="H42" s="59" t="s">
        <v>4</v>
      </c>
      <c r="I42" s="59" t="s">
        <v>4</v>
      </c>
      <c r="J42" s="59" t="s">
        <v>4</v>
      </c>
      <c r="K42" s="59" t="s">
        <v>4</v>
      </c>
      <c r="L42" s="59" t="s">
        <v>4</v>
      </c>
      <c r="M42" s="85">
        <v>21</v>
      </c>
    </row>
    <row r="43" spans="1:13" ht="24" thickBot="1">
      <c r="A43" s="325"/>
      <c r="B43" s="325"/>
      <c r="C43" s="2" t="s">
        <v>9</v>
      </c>
      <c r="D43" s="58" t="s">
        <v>4</v>
      </c>
      <c r="E43" s="85" t="s">
        <v>4</v>
      </c>
      <c r="F43" s="59" t="s">
        <v>4</v>
      </c>
      <c r="G43" s="59">
        <v>75</v>
      </c>
      <c r="H43" s="59" t="s">
        <v>4</v>
      </c>
      <c r="I43" s="59" t="s">
        <v>4</v>
      </c>
      <c r="J43" s="59">
        <v>300</v>
      </c>
      <c r="K43" s="59" t="s">
        <v>4</v>
      </c>
      <c r="L43" s="59">
        <v>306</v>
      </c>
      <c r="M43" s="59">
        <v>306</v>
      </c>
    </row>
    <row r="44" spans="1:13" ht="24" thickBot="1">
      <c r="A44" s="325"/>
      <c r="B44" s="325"/>
      <c r="C44" s="2" t="s">
        <v>10</v>
      </c>
      <c r="D44" s="328">
        <v>0</v>
      </c>
      <c r="E44" s="329"/>
      <c r="F44" s="329"/>
      <c r="G44" s="329"/>
      <c r="H44" s="329"/>
      <c r="I44" s="329"/>
      <c r="J44" s="329"/>
      <c r="K44" s="329"/>
      <c r="L44" s="329"/>
      <c r="M44" s="330"/>
    </row>
    <row r="45" spans="1:13" ht="24" thickBot="1">
      <c r="A45" s="331"/>
      <c r="B45" s="331"/>
      <c r="C45" s="2" t="s">
        <v>11</v>
      </c>
      <c r="D45" s="59" t="s">
        <v>4</v>
      </c>
      <c r="E45" s="85" t="s">
        <v>4</v>
      </c>
      <c r="F45" s="59" t="s">
        <v>4</v>
      </c>
      <c r="G45" s="59">
        <v>12</v>
      </c>
      <c r="H45" s="59" t="s">
        <v>4</v>
      </c>
      <c r="I45" s="59" t="s">
        <v>4</v>
      </c>
      <c r="J45" s="59" t="s">
        <v>4</v>
      </c>
      <c r="K45" s="59" t="s">
        <v>4</v>
      </c>
      <c r="L45" s="59" t="s">
        <v>4</v>
      </c>
      <c r="M45" s="59">
        <v>12</v>
      </c>
    </row>
    <row r="46" spans="1:13" ht="15.75" thickBot="1">
      <c r="A46" s="324" t="s">
        <v>19</v>
      </c>
      <c r="B46" s="324" t="s">
        <v>86</v>
      </c>
      <c r="C46" s="2" t="s">
        <v>8</v>
      </c>
      <c r="D46" s="59">
        <v>0</v>
      </c>
      <c r="E46" s="59">
        <v>0</v>
      </c>
      <c r="F46" s="85">
        <v>0</v>
      </c>
      <c r="G46" s="59" t="s">
        <v>4</v>
      </c>
      <c r="H46" s="59" t="s">
        <v>4</v>
      </c>
      <c r="I46" s="59" t="s">
        <v>4</v>
      </c>
      <c r="J46" s="59" t="s">
        <v>4</v>
      </c>
      <c r="K46" s="59" t="s">
        <v>4</v>
      </c>
      <c r="L46" s="59" t="s">
        <v>4</v>
      </c>
      <c r="M46" s="85">
        <v>0</v>
      </c>
    </row>
    <row r="47" spans="1:13" ht="24" thickBot="1">
      <c r="A47" s="325"/>
      <c r="B47" s="325"/>
      <c r="C47" s="2" t="s">
        <v>9</v>
      </c>
      <c r="D47" s="59" t="s">
        <v>4</v>
      </c>
      <c r="E47" s="85" t="s">
        <v>4</v>
      </c>
      <c r="F47" s="59" t="s">
        <v>4</v>
      </c>
      <c r="G47" s="59">
        <v>1</v>
      </c>
      <c r="H47" s="59" t="s">
        <v>4</v>
      </c>
      <c r="I47" s="59" t="s">
        <v>4</v>
      </c>
      <c r="J47" s="59">
        <v>2</v>
      </c>
      <c r="K47" s="59" t="s">
        <v>4</v>
      </c>
      <c r="L47" s="59">
        <v>2</v>
      </c>
      <c r="M47" s="151">
        <v>2</v>
      </c>
    </row>
    <row r="48" spans="1:13" ht="24" thickBot="1">
      <c r="A48" s="325"/>
      <c r="B48" s="325"/>
      <c r="C48" s="2" t="s">
        <v>10</v>
      </c>
      <c r="D48" s="328">
        <v>0</v>
      </c>
      <c r="E48" s="329"/>
      <c r="F48" s="329"/>
      <c r="G48" s="329"/>
      <c r="H48" s="329"/>
      <c r="I48" s="329"/>
      <c r="J48" s="329"/>
      <c r="K48" s="329"/>
      <c r="L48" s="329"/>
      <c r="M48" s="330"/>
    </row>
    <row r="49" spans="1:13" ht="24" thickBot="1">
      <c r="A49" s="326"/>
      <c r="B49" s="331"/>
      <c r="C49" s="2" t="s">
        <v>11</v>
      </c>
      <c r="D49" s="59" t="s">
        <v>4</v>
      </c>
      <c r="E49" s="85" t="s">
        <v>4</v>
      </c>
      <c r="F49" s="59" t="s">
        <v>4</v>
      </c>
      <c r="G49" s="59">
        <v>1</v>
      </c>
      <c r="H49" s="59" t="s">
        <v>4</v>
      </c>
      <c r="I49" s="59" t="s">
        <v>4</v>
      </c>
      <c r="J49" s="59" t="s">
        <v>4</v>
      </c>
      <c r="K49" s="59" t="s">
        <v>4</v>
      </c>
      <c r="L49" s="59" t="s">
        <v>4</v>
      </c>
      <c r="M49" s="59">
        <v>1</v>
      </c>
    </row>
    <row r="50" spans="1:13" ht="15.75" thickBot="1">
      <c r="A50" s="338" t="s">
        <v>377</v>
      </c>
      <c r="B50" s="339"/>
      <c r="C50" s="340"/>
      <c r="D50" s="329" t="s">
        <v>4</v>
      </c>
      <c r="E50" s="329"/>
      <c r="F50" s="329"/>
      <c r="G50" s="329"/>
      <c r="H50" s="329"/>
      <c r="I50" s="329"/>
      <c r="J50" s="329"/>
      <c r="K50" s="329"/>
      <c r="L50" s="329"/>
      <c r="M50" s="330"/>
    </row>
    <row r="51" spans="1:13" ht="15.75" thickBot="1">
      <c r="A51" s="345" t="s">
        <v>20</v>
      </c>
      <c r="B51" s="346"/>
      <c r="C51" s="346"/>
      <c r="D51" s="346"/>
      <c r="E51" s="346"/>
      <c r="F51" s="346"/>
      <c r="G51" s="346"/>
      <c r="H51" s="346"/>
      <c r="I51" s="346"/>
      <c r="J51" s="346"/>
      <c r="K51" s="346"/>
      <c r="L51" s="346"/>
      <c r="M51" s="347"/>
    </row>
    <row r="52" spans="1:13" ht="15.75" thickBot="1">
      <c r="A52" s="324" t="s">
        <v>463</v>
      </c>
      <c r="B52" s="324" t="s">
        <v>96</v>
      </c>
      <c r="C52" s="2" t="s">
        <v>8</v>
      </c>
      <c r="D52" s="59">
        <v>0</v>
      </c>
      <c r="E52" s="59">
        <v>0</v>
      </c>
      <c r="F52" s="85" t="s">
        <v>484</v>
      </c>
      <c r="G52" s="59" t="s">
        <v>4</v>
      </c>
      <c r="H52" s="59" t="s">
        <v>4</v>
      </c>
      <c r="I52" s="59" t="s">
        <v>4</v>
      </c>
      <c r="J52" s="59" t="s">
        <v>4</v>
      </c>
      <c r="K52" s="59" t="s">
        <v>4</v>
      </c>
      <c r="L52" s="59" t="s">
        <v>4</v>
      </c>
      <c r="M52" s="85">
        <v>294</v>
      </c>
    </row>
    <row r="53" spans="1:13" ht="24" thickBot="1">
      <c r="A53" s="325"/>
      <c r="B53" s="325"/>
      <c r="C53" s="2" t="s">
        <v>9</v>
      </c>
      <c r="D53" s="59" t="s">
        <v>4</v>
      </c>
      <c r="E53" s="85" t="s">
        <v>4</v>
      </c>
      <c r="F53" s="59" t="s">
        <v>4</v>
      </c>
      <c r="G53" s="59">
        <v>1774</v>
      </c>
      <c r="H53" s="59" t="s">
        <v>4</v>
      </c>
      <c r="I53" s="59" t="s">
        <v>4</v>
      </c>
      <c r="J53" s="59">
        <v>7100</v>
      </c>
      <c r="K53" s="59" t="s">
        <v>4</v>
      </c>
      <c r="L53" s="59">
        <v>7242</v>
      </c>
      <c r="M53" s="59">
        <v>7242</v>
      </c>
    </row>
    <row r="54" spans="1:13" ht="24" thickBot="1">
      <c r="A54" s="325"/>
      <c r="B54" s="325"/>
      <c r="C54" s="2" t="s">
        <v>10</v>
      </c>
      <c r="D54" s="328">
        <v>0</v>
      </c>
      <c r="E54" s="329"/>
      <c r="F54" s="329"/>
      <c r="G54" s="329"/>
      <c r="H54" s="329"/>
      <c r="I54" s="329"/>
      <c r="J54" s="329"/>
      <c r="K54" s="329"/>
      <c r="L54" s="329"/>
      <c r="M54" s="330"/>
    </row>
    <row r="55" spans="1:13" ht="24" thickBot="1">
      <c r="A55" s="326"/>
      <c r="B55" s="331"/>
      <c r="C55" s="2" t="s">
        <v>11</v>
      </c>
      <c r="D55" s="59" t="s">
        <v>4</v>
      </c>
      <c r="E55" s="85" t="s">
        <v>4</v>
      </c>
      <c r="F55" s="59" t="s">
        <v>4</v>
      </c>
      <c r="G55" s="59" t="s">
        <v>4</v>
      </c>
      <c r="H55" s="59" t="s">
        <v>4</v>
      </c>
      <c r="I55" s="59" t="s">
        <v>4</v>
      </c>
      <c r="J55" s="59" t="s">
        <v>4</v>
      </c>
      <c r="K55" s="59" t="s">
        <v>4</v>
      </c>
      <c r="L55" s="59" t="s">
        <v>4</v>
      </c>
      <c r="M55" s="59" t="s">
        <v>4</v>
      </c>
    </row>
    <row r="56" spans="1:13" ht="21.75" customHeight="1" thickBot="1">
      <c r="A56" s="327" t="s">
        <v>464</v>
      </c>
      <c r="B56" s="324" t="s">
        <v>86</v>
      </c>
      <c r="C56" s="2" t="s">
        <v>8</v>
      </c>
      <c r="D56" s="59">
        <v>0</v>
      </c>
      <c r="E56" s="59">
        <v>0</v>
      </c>
      <c r="F56" s="85">
        <v>67</v>
      </c>
      <c r="G56" s="59" t="s">
        <v>4</v>
      </c>
      <c r="H56" s="59" t="s">
        <v>4</v>
      </c>
      <c r="I56" s="59" t="s">
        <v>4</v>
      </c>
      <c r="J56" s="59" t="s">
        <v>4</v>
      </c>
      <c r="K56" s="59" t="s">
        <v>4</v>
      </c>
      <c r="L56" s="59" t="s">
        <v>4</v>
      </c>
      <c r="M56" s="85">
        <v>67</v>
      </c>
    </row>
    <row r="57" spans="1:13" ht="24" thickBot="1">
      <c r="A57" s="325"/>
      <c r="B57" s="325"/>
      <c r="C57" s="2" t="s">
        <v>9</v>
      </c>
      <c r="D57" s="59" t="s">
        <v>4</v>
      </c>
      <c r="E57" s="85" t="s">
        <v>4</v>
      </c>
      <c r="F57" s="59" t="s">
        <v>4</v>
      </c>
      <c r="G57" s="59">
        <v>150</v>
      </c>
      <c r="H57" s="59" t="s">
        <v>4</v>
      </c>
      <c r="I57" s="59" t="s">
        <v>4</v>
      </c>
      <c r="J57" s="59">
        <v>600</v>
      </c>
      <c r="K57" s="59" t="s">
        <v>4</v>
      </c>
      <c r="L57" s="59">
        <v>613</v>
      </c>
      <c r="M57" s="59">
        <v>613</v>
      </c>
    </row>
    <row r="58" spans="1:13" ht="24" thickBot="1">
      <c r="A58" s="325"/>
      <c r="B58" s="325"/>
      <c r="C58" s="2" t="s">
        <v>10</v>
      </c>
      <c r="D58" s="328">
        <v>0</v>
      </c>
      <c r="E58" s="329"/>
      <c r="F58" s="329"/>
      <c r="G58" s="329"/>
      <c r="H58" s="329"/>
      <c r="I58" s="329"/>
      <c r="J58" s="329"/>
      <c r="K58" s="329"/>
      <c r="L58" s="329"/>
      <c r="M58" s="330"/>
    </row>
    <row r="59" spans="1:13" ht="24" thickBot="1">
      <c r="A59" s="326"/>
      <c r="B59" s="331"/>
      <c r="C59" s="2" t="s">
        <v>11</v>
      </c>
      <c r="D59" s="59" t="s">
        <v>4</v>
      </c>
      <c r="E59" s="85" t="s">
        <v>4</v>
      </c>
      <c r="F59" s="59" t="s">
        <v>4</v>
      </c>
      <c r="G59" s="59">
        <v>36</v>
      </c>
      <c r="H59" s="59">
        <v>39</v>
      </c>
      <c r="I59" s="59" t="s">
        <v>4</v>
      </c>
      <c r="J59" s="59" t="s">
        <v>4</v>
      </c>
      <c r="K59" s="59" t="s">
        <v>4</v>
      </c>
      <c r="L59" s="59" t="s">
        <v>4</v>
      </c>
      <c r="M59" s="59">
        <v>39</v>
      </c>
    </row>
    <row r="60" spans="1:13" ht="18.75" customHeight="1" thickBot="1">
      <c r="A60" s="327" t="s">
        <v>465</v>
      </c>
      <c r="B60" s="324" t="s">
        <v>86</v>
      </c>
      <c r="C60" s="2" t="s">
        <v>8</v>
      </c>
      <c r="D60" s="59">
        <v>0</v>
      </c>
      <c r="E60" s="59">
        <v>0</v>
      </c>
      <c r="F60" s="85">
        <v>0</v>
      </c>
      <c r="G60" s="59" t="s">
        <v>4</v>
      </c>
      <c r="H60" s="59" t="s">
        <v>4</v>
      </c>
      <c r="I60" s="59" t="s">
        <v>4</v>
      </c>
      <c r="J60" s="59" t="s">
        <v>4</v>
      </c>
      <c r="K60" s="59" t="s">
        <v>4</v>
      </c>
      <c r="L60" s="59" t="s">
        <v>4</v>
      </c>
      <c r="M60" s="85">
        <v>0</v>
      </c>
    </row>
    <row r="61" spans="1:13" ht="24" thickBot="1">
      <c r="A61" s="325"/>
      <c r="B61" s="325"/>
      <c r="C61" s="2" t="s">
        <v>9</v>
      </c>
      <c r="D61" s="59" t="s">
        <v>4</v>
      </c>
      <c r="E61" s="85" t="s">
        <v>4</v>
      </c>
      <c r="F61" s="59" t="s">
        <v>4</v>
      </c>
      <c r="G61" s="59">
        <v>50</v>
      </c>
      <c r="H61" s="59" t="s">
        <v>4</v>
      </c>
      <c r="I61" s="59" t="s">
        <v>4</v>
      </c>
      <c r="J61" s="59">
        <v>200</v>
      </c>
      <c r="K61" s="59" t="s">
        <v>4</v>
      </c>
      <c r="L61" s="59">
        <v>204</v>
      </c>
      <c r="M61" s="59">
        <v>204</v>
      </c>
    </row>
    <row r="62" spans="1:13" ht="24" thickBot="1">
      <c r="A62" s="325"/>
      <c r="B62" s="325"/>
      <c r="C62" s="2" t="s">
        <v>10</v>
      </c>
      <c r="D62" s="328">
        <v>0</v>
      </c>
      <c r="E62" s="329"/>
      <c r="F62" s="329"/>
      <c r="G62" s="329"/>
      <c r="H62" s="329"/>
      <c r="I62" s="329"/>
      <c r="J62" s="329"/>
      <c r="K62" s="329"/>
      <c r="L62" s="329"/>
      <c r="M62" s="330"/>
    </row>
    <row r="63" spans="1:13" ht="24" thickBot="1">
      <c r="A63" s="326"/>
      <c r="B63" s="331"/>
      <c r="C63" s="2" t="s">
        <v>11</v>
      </c>
      <c r="D63" s="59" t="s">
        <v>4</v>
      </c>
      <c r="E63" s="85" t="s">
        <v>4</v>
      </c>
      <c r="F63" s="59" t="s">
        <v>4</v>
      </c>
      <c r="G63" s="59" t="s">
        <v>4</v>
      </c>
      <c r="H63" s="59" t="s">
        <v>4</v>
      </c>
      <c r="I63" s="59" t="s">
        <v>4</v>
      </c>
      <c r="J63" s="59" t="s">
        <v>4</v>
      </c>
      <c r="K63" s="59" t="s">
        <v>4</v>
      </c>
      <c r="L63" s="59" t="s">
        <v>4</v>
      </c>
      <c r="M63" s="59" t="s">
        <v>4</v>
      </c>
    </row>
    <row r="64" spans="1:13" ht="27.75" customHeight="1" thickBot="1">
      <c r="A64" s="338" t="s">
        <v>377</v>
      </c>
      <c r="B64" s="339"/>
      <c r="C64" s="340"/>
      <c r="D64" s="329" t="s">
        <v>489</v>
      </c>
      <c r="E64" s="329"/>
      <c r="F64" s="329"/>
      <c r="G64" s="329"/>
      <c r="H64" s="329"/>
      <c r="I64" s="329"/>
      <c r="J64" s="329"/>
      <c r="K64" s="329"/>
      <c r="L64" s="329"/>
      <c r="M64" s="330"/>
    </row>
    <row r="65" spans="1:13" ht="15.75" thickBot="1">
      <c r="A65" s="332" t="s">
        <v>21</v>
      </c>
      <c r="B65" s="333"/>
      <c r="C65" s="333"/>
      <c r="D65" s="333"/>
      <c r="E65" s="333"/>
      <c r="F65" s="333"/>
      <c r="G65" s="333"/>
      <c r="H65" s="333"/>
      <c r="I65" s="333"/>
      <c r="J65" s="333"/>
      <c r="K65" s="333"/>
      <c r="L65" s="333"/>
      <c r="M65" s="334"/>
    </row>
    <row r="66" spans="1:13" ht="15.75" thickBot="1">
      <c r="A66" s="335" t="s">
        <v>22</v>
      </c>
      <c r="B66" s="336"/>
      <c r="C66" s="336"/>
      <c r="D66" s="336"/>
      <c r="E66" s="336"/>
      <c r="F66" s="336"/>
      <c r="G66" s="336"/>
      <c r="H66" s="336"/>
      <c r="I66" s="336"/>
      <c r="J66" s="336"/>
      <c r="K66" s="336"/>
      <c r="L66" s="336"/>
      <c r="M66" s="337"/>
    </row>
    <row r="67" spans="1:13" ht="15.75" thickBot="1">
      <c r="A67" s="324" t="s">
        <v>452</v>
      </c>
      <c r="B67" s="324" t="s">
        <v>88</v>
      </c>
      <c r="C67" s="2" t="s">
        <v>8</v>
      </c>
      <c r="D67" s="59">
        <v>0</v>
      </c>
      <c r="E67" s="59">
        <v>0</v>
      </c>
      <c r="F67" s="85">
        <v>0</v>
      </c>
      <c r="G67" s="59" t="s">
        <v>4</v>
      </c>
      <c r="H67" s="59" t="s">
        <v>4</v>
      </c>
      <c r="I67" s="59" t="s">
        <v>4</v>
      </c>
      <c r="J67" s="59" t="s">
        <v>4</v>
      </c>
      <c r="K67" s="59" t="s">
        <v>4</v>
      </c>
      <c r="L67" s="59" t="s">
        <v>4</v>
      </c>
      <c r="M67" s="85">
        <v>0</v>
      </c>
    </row>
    <row r="68" spans="1:13" ht="24" thickBot="1">
      <c r="A68" s="325"/>
      <c r="B68" s="325"/>
      <c r="C68" s="2" t="s">
        <v>9</v>
      </c>
      <c r="D68" s="59" t="s">
        <v>4</v>
      </c>
      <c r="E68" s="85" t="s">
        <v>4</v>
      </c>
      <c r="F68" s="59" t="s">
        <v>4</v>
      </c>
      <c r="G68" s="59">
        <v>10</v>
      </c>
      <c r="H68" s="59" t="s">
        <v>4</v>
      </c>
      <c r="I68" s="59" t="s">
        <v>4</v>
      </c>
      <c r="J68" s="59">
        <v>70</v>
      </c>
      <c r="K68" s="59" t="s">
        <v>4</v>
      </c>
      <c r="L68" s="59">
        <v>75</v>
      </c>
      <c r="M68" s="59">
        <v>75</v>
      </c>
    </row>
    <row r="69" spans="1:13" ht="24" thickBot="1">
      <c r="A69" s="325"/>
      <c r="B69" s="325"/>
      <c r="C69" s="2" t="s">
        <v>10</v>
      </c>
      <c r="D69" s="328">
        <v>0</v>
      </c>
      <c r="E69" s="329"/>
      <c r="F69" s="329"/>
      <c r="G69" s="329"/>
      <c r="H69" s="329"/>
      <c r="I69" s="329"/>
      <c r="J69" s="329"/>
      <c r="K69" s="329"/>
      <c r="L69" s="329"/>
      <c r="M69" s="330"/>
    </row>
    <row r="70" spans="1:13" ht="24" thickBot="1">
      <c r="A70" s="326"/>
      <c r="B70" s="331"/>
      <c r="C70" s="2" t="s">
        <v>11</v>
      </c>
      <c r="D70" s="59" t="s">
        <v>4</v>
      </c>
      <c r="E70" s="85" t="s">
        <v>4</v>
      </c>
      <c r="F70" s="59" t="s">
        <v>4</v>
      </c>
      <c r="G70" s="59">
        <v>62</v>
      </c>
      <c r="H70" s="59" t="s">
        <v>4</v>
      </c>
      <c r="I70" s="59" t="s">
        <v>4</v>
      </c>
      <c r="J70" s="59" t="s">
        <v>4</v>
      </c>
      <c r="K70" s="59" t="s">
        <v>4</v>
      </c>
      <c r="L70" s="59" t="s">
        <v>4</v>
      </c>
      <c r="M70" s="59">
        <v>62</v>
      </c>
    </row>
    <row r="71" spans="1:13" ht="15.75" thickBot="1">
      <c r="A71" s="338" t="s">
        <v>377</v>
      </c>
      <c r="B71" s="339"/>
      <c r="C71" s="340"/>
      <c r="D71" s="329" t="s">
        <v>4</v>
      </c>
      <c r="E71" s="329"/>
      <c r="F71" s="329"/>
      <c r="G71" s="329"/>
      <c r="H71" s="329"/>
      <c r="I71" s="329"/>
      <c r="J71" s="329"/>
      <c r="K71" s="329"/>
      <c r="L71" s="329"/>
      <c r="M71" s="330"/>
    </row>
    <row r="72" spans="1:13" ht="15.75" thickBot="1">
      <c r="A72" s="342" t="s">
        <v>23</v>
      </c>
      <c r="B72" s="343"/>
      <c r="C72" s="343"/>
      <c r="D72" s="343"/>
      <c r="E72" s="343"/>
      <c r="F72" s="343"/>
      <c r="G72" s="343"/>
      <c r="H72" s="343"/>
      <c r="I72" s="343"/>
      <c r="J72" s="343"/>
      <c r="K72" s="343"/>
      <c r="L72" s="343"/>
      <c r="M72" s="344"/>
    </row>
    <row r="73" spans="1:13" ht="15.75" thickBot="1">
      <c r="A73" s="324" t="s">
        <v>453</v>
      </c>
      <c r="B73" s="324" t="s">
        <v>86</v>
      </c>
      <c r="C73" s="2" t="s">
        <v>8</v>
      </c>
      <c r="D73" s="59">
        <v>0</v>
      </c>
      <c r="E73" s="59">
        <v>0</v>
      </c>
      <c r="F73" s="85">
        <v>0</v>
      </c>
      <c r="G73" s="59" t="s">
        <v>4</v>
      </c>
      <c r="H73" s="59" t="s">
        <v>4</v>
      </c>
      <c r="I73" s="59" t="s">
        <v>4</v>
      </c>
      <c r="J73" s="59" t="s">
        <v>4</v>
      </c>
      <c r="K73" s="59" t="s">
        <v>4</v>
      </c>
      <c r="L73" s="59" t="s">
        <v>4</v>
      </c>
      <c r="M73" s="85">
        <v>0</v>
      </c>
    </row>
    <row r="74" spans="1:13" ht="24" thickBot="1">
      <c r="A74" s="325"/>
      <c r="B74" s="325"/>
      <c r="C74" s="2" t="s">
        <v>9</v>
      </c>
      <c r="D74" s="58" t="s">
        <v>4</v>
      </c>
      <c r="E74" s="85" t="s">
        <v>4</v>
      </c>
      <c r="F74" s="59" t="s">
        <v>4</v>
      </c>
      <c r="G74" s="59">
        <v>15</v>
      </c>
      <c r="H74" s="59" t="s">
        <v>4</v>
      </c>
      <c r="I74" s="59" t="s">
        <v>4</v>
      </c>
      <c r="J74" s="59">
        <v>110</v>
      </c>
      <c r="K74" s="59" t="s">
        <v>4</v>
      </c>
      <c r="L74" s="59">
        <v>120</v>
      </c>
      <c r="M74" s="59">
        <v>120</v>
      </c>
    </row>
    <row r="75" spans="1:13" ht="24" thickBot="1">
      <c r="A75" s="325"/>
      <c r="B75" s="325"/>
      <c r="C75" s="2" t="s">
        <v>10</v>
      </c>
      <c r="D75" s="328">
        <v>0</v>
      </c>
      <c r="E75" s="329"/>
      <c r="F75" s="329"/>
      <c r="G75" s="329"/>
      <c r="H75" s="329"/>
      <c r="I75" s="329"/>
      <c r="J75" s="329"/>
      <c r="K75" s="329"/>
      <c r="L75" s="329"/>
      <c r="M75" s="330"/>
    </row>
    <row r="76" spans="1:13" ht="24" thickBot="1">
      <c r="A76" s="326"/>
      <c r="B76" s="331"/>
      <c r="C76" s="2" t="s">
        <v>11</v>
      </c>
      <c r="D76" s="59" t="s">
        <v>4</v>
      </c>
      <c r="E76" s="85" t="s">
        <v>4</v>
      </c>
      <c r="F76" s="59" t="s">
        <v>4</v>
      </c>
      <c r="G76" s="59" t="s">
        <v>4</v>
      </c>
      <c r="H76" s="59" t="s">
        <v>4</v>
      </c>
      <c r="I76" s="59" t="s">
        <v>4</v>
      </c>
      <c r="J76" s="59" t="s">
        <v>4</v>
      </c>
      <c r="K76" s="59" t="s">
        <v>4</v>
      </c>
      <c r="L76" s="59" t="s">
        <v>4</v>
      </c>
      <c r="M76" s="59" t="s">
        <v>4</v>
      </c>
    </row>
    <row r="77" spans="1:13" ht="15.75" thickBot="1">
      <c r="A77" s="338" t="s">
        <v>377</v>
      </c>
      <c r="B77" s="339"/>
      <c r="C77" s="340"/>
      <c r="D77" s="329" t="s">
        <v>4</v>
      </c>
      <c r="E77" s="329"/>
      <c r="F77" s="329"/>
      <c r="G77" s="329"/>
      <c r="H77" s="329"/>
      <c r="I77" s="329"/>
      <c r="J77" s="329"/>
      <c r="K77" s="329"/>
      <c r="L77" s="329"/>
      <c r="M77" s="330"/>
    </row>
    <row r="78" spans="1:13" ht="15.75" thickBot="1">
      <c r="A78" s="342" t="s">
        <v>24</v>
      </c>
      <c r="B78" s="343"/>
      <c r="C78" s="343"/>
      <c r="D78" s="343"/>
      <c r="E78" s="343"/>
      <c r="F78" s="343"/>
      <c r="G78" s="343"/>
      <c r="H78" s="343"/>
      <c r="I78" s="343"/>
      <c r="J78" s="343"/>
      <c r="K78" s="343"/>
      <c r="L78" s="343"/>
      <c r="M78" s="344"/>
    </row>
    <row r="79" spans="1:13" ht="15.75" thickBot="1">
      <c r="A79" s="324" t="s">
        <v>454</v>
      </c>
      <c r="B79" s="324" t="s">
        <v>192</v>
      </c>
      <c r="C79" s="2" t="s">
        <v>8</v>
      </c>
      <c r="D79" s="59">
        <v>0</v>
      </c>
      <c r="E79" s="59">
        <v>0</v>
      </c>
      <c r="F79" s="85">
        <v>0</v>
      </c>
      <c r="G79" s="59" t="s">
        <v>4</v>
      </c>
      <c r="H79" s="59" t="s">
        <v>4</v>
      </c>
      <c r="I79" s="59" t="s">
        <v>4</v>
      </c>
      <c r="J79" s="59" t="s">
        <v>4</v>
      </c>
      <c r="K79" s="59" t="s">
        <v>4</v>
      </c>
      <c r="L79" s="59" t="s">
        <v>4</v>
      </c>
      <c r="M79" s="85">
        <v>0</v>
      </c>
    </row>
    <row r="80" spans="1:13" ht="24" thickBot="1">
      <c r="A80" s="325"/>
      <c r="B80" s="325"/>
      <c r="C80" s="2" t="s">
        <v>9</v>
      </c>
      <c r="D80" s="59" t="s">
        <v>4</v>
      </c>
      <c r="E80" s="85" t="s">
        <v>4</v>
      </c>
      <c r="F80" s="59" t="s">
        <v>4</v>
      </c>
      <c r="G80" s="59">
        <v>2</v>
      </c>
      <c r="H80" s="59" t="s">
        <v>4</v>
      </c>
      <c r="I80" s="59" t="s">
        <v>4</v>
      </c>
      <c r="J80" s="59">
        <v>10</v>
      </c>
      <c r="K80" s="59" t="s">
        <v>4</v>
      </c>
      <c r="L80" s="59">
        <v>11</v>
      </c>
      <c r="M80" s="59">
        <v>11</v>
      </c>
    </row>
    <row r="81" spans="1:13" ht="24" thickBot="1">
      <c r="A81" s="325"/>
      <c r="B81" s="325"/>
      <c r="C81" s="2" t="s">
        <v>10</v>
      </c>
      <c r="D81" s="328">
        <v>0</v>
      </c>
      <c r="E81" s="329"/>
      <c r="F81" s="329"/>
      <c r="G81" s="329"/>
      <c r="H81" s="329"/>
      <c r="I81" s="329"/>
      <c r="J81" s="329"/>
      <c r="K81" s="329"/>
      <c r="L81" s="329"/>
      <c r="M81" s="330"/>
    </row>
    <row r="82" spans="1:13" ht="24" thickBot="1">
      <c r="A82" s="326"/>
      <c r="B82" s="331"/>
      <c r="C82" s="2" t="s">
        <v>11</v>
      </c>
      <c r="D82" s="59" t="s">
        <v>4</v>
      </c>
      <c r="E82" s="85" t="s">
        <v>4</v>
      </c>
      <c r="F82" s="59" t="s">
        <v>4</v>
      </c>
      <c r="G82" s="59" t="s">
        <v>4</v>
      </c>
      <c r="H82" s="59" t="s">
        <v>4</v>
      </c>
      <c r="I82" s="59" t="s">
        <v>4</v>
      </c>
      <c r="J82" s="59" t="s">
        <v>4</v>
      </c>
      <c r="K82" s="59" t="s">
        <v>4</v>
      </c>
      <c r="L82" s="59" t="s">
        <v>4</v>
      </c>
      <c r="M82" s="59" t="s">
        <v>4</v>
      </c>
    </row>
    <row r="83" spans="1:13" ht="15.75" thickBot="1">
      <c r="A83" s="338" t="s">
        <v>377</v>
      </c>
      <c r="B83" s="339"/>
      <c r="C83" s="340"/>
      <c r="D83" s="329" t="s">
        <v>4</v>
      </c>
      <c r="E83" s="329"/>
      <c r="F83" s="329"/>
      <c r="G83" s="329"/>
      <c r="H83" s="329"/>
      <c r="I83" s="329"/>
      <c r="J83" s="329"/>
      <c r="K83" s="329"/>
      <c r="L83" s="329"/>
      <c r="M83" s="330"/>
    </row>
    <row r="84" spans="1:13" ht="15.75" thickBot="1">
      <c r="A84" s="332" t="s">
        <v>25</v>
      </c>
      <c r="B84" s="333"/>
      <c r="C84" s="333"/>
      <c r="D84" s="333"/>
      <c r="E84" s="333"/>
      <c r="F84" s="333"/>
      <c r="G84" s="333"/>
      <c r="H84" s="333"/>
      <c r="I84" s="333"/>
      <c r="J84" s="333"/>
      <c r="K84" s="333"/>
      <c r="L84" s="333"/>
      <c r="M84" s="334"/>
    </row>
    <row r="85" spans="1:13" ht="15.75" thickBot="1">
      <c r="A85" s="335" t="s">
        <v>20</v>
      </c>
      <c r="B85" s="336"/>
      <c r="C85" s="336"/>
      <c r="D85" s="336"/>
      <c r="E85" s="336"/>
      <c r="F85" s="336"/>
      <c r="G85" s="336"/>
      <c r="H85" s="336"/>
      <c r="I85" s="336"/>
      <c r="J85" s="336"/>
      <c r="K85" s="336"/>
      <c r="L85" s="336"/>
      <c r="M85" s="337"/>
    </row>
    <row r="86" spans="1:13" ht="20.25" customHeight="1" thickBot="1">
      <c r="A86" s="324" t="s">
        <v>455</v>
      </c>
      <c r="B86" s="324" t="s">
        <v>450</v>
      </c>
      <c r="C86" s="2" t="s">
        <v>8</v>
      </c>
      <c r="D86" s="59">
        <v>0</v>
      </c>
      <c r="E86" s="59">
        <v>0</v>
      </c>
      <c r="F86" s="85">
        <v>0</v>
      </c>
      <c r="G86" s="59" t="s">
        <v>4</v>
      </c>
      <c r="H86" s="59" t="s">
        <v>4</v>
      </c>
      <c r="I86" s="59" t="s">
        <v>4</v>
      </c>
      <c r="J86" s="59" t="s">
        <v>4</v>
      </c>
      <c r="K86" s="59" t="s">
        <v>4</v>
      </c>
      <c r="L86" s="59" t="s">
        <v>4</v>
      </c>
      <c r="M86" s="85">
        <v>0</v>
      </c>
    </row>
    <row r="87" spans="1:13" ht="24" thickBot="1">
      <c r="A87" s="325"/>
      <c r="B87" s="325"/>
      <c r="C87" s="2" t="s">
        <v>9</v>
      </c>
      <c r="D87" s="58" t="s">
        <v>4</v>
      </c>
      <c r="E87" s="85" t="s">
        <v>4</v>
      </c>
      <c r="F87" s="59" t="s">
        <v>4</v>
      </c>
      <c r="G87" s="59">
        <v>28</v>
      </c>
      <c r="H87" s="59" t="s">
        <v>4</v>
      </c>
      <c r="I87" s="59" t="s">
        <v>4</v>
      </c>
      <c r="J87" s="59">
        <v>175</v>
      </c>
      <c r="K87" s="59" t="s">
        <v>4</v>
      </c>
      <c r="L87" s="59">
        <v>190</v>
      </c>
      <c r="M87" s="59">
        <v>190</v>
      </c>
    </row>
    <row r="88" spans="1:13" ht="24" thickBot="1">
      <c r="A88" s="325"/>
      <c r="B88" s="325"/>
      <c r="C88" s="2" t="s">
        <v>10</v>
      </c>
      <c r="D88" s="328">
        <v>0</v>
      </c>
      <c r="E88" s="329"/>
      <c r="F88" s="329"/>
      <c r="G88" s="329"/>
      <c r="H88" s="329"/>
      <c r="I88" s="329"/>
      <c r="J88" s="329"/>
      <c r="K88" s="329"/>
      <c r="L88" s="329"/>
      <c r="M88" s="330"/>
    </row>
    <row r="89" spans="1:13" ht="24" thickBot="1">
      <c r="A89" s="331"/>
      <c r="B89" s="331"/>
      <c r="C89" s="2" t="s">
        <v>11</v>
      </c>
      <c r="D89" s="59" t="s">
        <v>4</v>
      </c>
      <c r="E89" s="85" t="s">
        <v>4</v>
      </c>
      <c r="F89" s="59" t="s">
        <v>4</v>
      </c>
      <c r="G89" s="59" t="s">
        <v>4</v>
      </c>
      <c r="H89" s="59" t="s">
        <v>4</v>
      </c>
      <c r="I89" s="59" t="s">
        <v>4</v>
      </c>
      <c r="J89" s="59" t="s">
        <v>4</v>
      </c>
      <c r="K89" s="59" t="s">
        <v>4</v>
      </c>
      <c r="L89" s="59" t="s">
        <v>4</v>
      </c>
      <c r="M89" s="59" t="s">
        <v>4</v>
      </c>
    </row>
    <row r="90" spans="1:13" ht="15.75" thickBot="1">
      <c r="A90" s="324" t="s">
        <v>26</v>
      </c>
      <c r="B90" s="324" t="s">
        <v>450</v>
      </c>
      <c r="C90" s="2" t="s">
        <v>8</v>
      </c>
      <c r="D90" s="59">
        <v>0</v>
      </c>
      <c r="E90" s="59">
        <v>0</v>
      </c>
      <c r="F90" s="85">
        <v>0</v>
      </c>
      <c r="G90" s="59" t="s">
        <v>4</v>
      </c>
      <c r="H90" s="59" t="s">
        <v>4</v>
      </c>
      <c r="I90" s="59" t="s">
        <v>4</v>
      </c>
      <c r="J90" s="59" t="s">
        <v>4</v>
      </c>
      <c r="K90" s="59" t="s">
        <v>4</v>
      </c>
      <c r="L90" s="59" t="s">
        <v>4</v>
      </c>
      <c r="M90" s="85">
        <v>0</v>
      </c>
    </row>
    <row r="91" spans="1:13" ht="24" thickBot="1">
      <c r="A91" s="325"/>
      <c r="B91" s="325"/>
      <c r="C91" s="2" t="s">
        <v>9</v>
      </c>
      <c r="D91" s="58" t="s">
        <v>4</v>
      </c>
      <c r="E91" s="85" t="s">
        <v>4</v>
      </c>
      <c r="F91" s="59" t="s">
        <v>4</v>
      </c>
      <c r="G91" s="59">
        <v>10</v>
      </c>
      <c r="H91" s="59" t="s">
        <v>4</v>
      </c>
      <c r="I91" s="59" t="s">
        <v>4</v>
      </c>
      <c r="J91" s="59">
        <v>60</v>
      </c>
      <c r="K91" s="59" t="s">
        <v>4</v>
      </c>
      <c r="L91" s="59">
        <v>65</v>
      </c>
      <c r="M91" s="59">
        <v>65</v>
      </c>
    </row>
    <row r="92" spans="1:13" ht="24" thickBot="1">
      <c r="A92" s="325"/>
      <c r="B92" s="325"/>
      <c r="C92" s="2" t="s">
        <v>10</v>
      </c>
      <c r="D92" s="328">
        <v>0</v>
      </c>
      <c r="E92" s="329"/>
      <c r="F92" s="329"/>
      <c r="G92" s="329"/>
      <c r="H92" s="329"/>
      <c r="I92" s="329"/>
      <c r="J92" s="329"/>
      <c r="K92" s="329"/>
      <c r="L92" s="329"/>
      <c r="M92" s="330"/>
    </row>
    <row r="93" spans="1:13" ht="24" thickBot="1">
      <c r="A93" s="331"/>
      <c r="B93" s="331"/>
      <c r="C93" s="2" t="s">
        <v>11</v>
      </c>
      <c r="D93" s="59" t="s">
        <v>4</v>
      </c>
      <c r="E93" s="85" t="s">
        <v>4</v>
      </c>
      <c r="F93" s="59" t="s">
        <v>4</v>
      </c>
      <c r="G93" s="59" t="s">
        <v>4</v>
      </c>
      <c r="H93" s="59" t="s">
        <v>4</v>
      </c>
      <c r="I93" s="59" t="s">
        <v>4</v>
      </c>
      <c r="J93" s="59" t="s">
        <v>4</v>
      </c>
      <c r="K93" s="59" t="s">
        <v>4</v>
      </c>
      <c r="L93" s="59" t="s">
        <v>4</v>
      </c>
      <c r="M93" s="59" t="s">
        <v>4</v>
      </c>
    </row>
    <row r="94" spans="1:13" ht="15.75" thickBot="1">
      <c r="A94" s="324" t="s">
        <v>27</v>
      </c>
      <c r="B94" s="324" t="s">
        <v>450</v>
      </c>
      <c r="C94" s="2" t="s">
        <v>8</v>
      </c>
      <c r="D94" s="59">
        <v>0</v>
      </c>
      <c r="E94" s="59">
        <v>0</v>
      </c>
      <c r="F94" s="85">
        <v>0</v>
      </c>
      <c r="G94" s="59" t="s">
        <v>4</v>
      </c>
      <c r="H94" s="59" t="s">
        <v>4</v>
      </c>
      <c r="I94" s="59" t="s">
        <v>4</v>
      </c>
      <c r="J94" s="59" t="s">
        <v>4</v>
      </c>
      <c r="K94" s="59" t="s">
        <v>4</v>
      </c>
      <c r="L94" s="59" t="s">
        <v>4</v>
      </c>
      <c r="M94" s="85">
        <v>0</v>
      </c>
    </row>
    <row r="95" spans="1:13" ht="24" thickBot="1">
      <c r="A95" s="325"/>
      <c r="B95" s="325"/>
      <c r="C95" s="2" t="s">
        <v>9</v>
      </c>
      <c r="D95" s="58" t="s">
        <v>4</v>
      </c>
      <c r="E95" s="85" t="s">
        <v>4</v>
      </c>
      <c r="F95" s="59" t="s">
        <v>4</v>
      </c>
      <c r="G95" s="59">
        <v>8</v>
      </c>
      <c r="H95" s="59" t="s">
        <v>4</v>
      </c>
      <c r="I95" s="59" t="s">
        <v>4</v>
      </c>
      <c r="J95" s="59">
        <v>50</v>
      </c>
      <c r="K95" s="59" t="s">
        <v>4</v>
      </c>
      <c r="L95" s="59">
        <v>55</v>
      </c>
      <c r="M95" s="59">
        <v>55</v>
      </c>
    </row>
    <row r="96" spans="1:13" ht="24" thickBot="1">
      <c r="A96" s="325"/>
      <c r="B96" s="325"/>
      <c r="C96" s="2" t="s">
        <v>10</v>
      </c>
      <c r="D96" s="328">
        <v>0</v>
      </c>
      <c r="E96" s="329"/>
      <c r="F96" s="329"/>
      <c r="G96" s="329"/>
      <c r="H96" s="329"/>
      <c r="I96" s="329"/>
      <c r="J96" s="329"/>
      <c r="K96" s="329"/>
      <c r="L96" s="329"/>
      <c r="M96" s="330"/>
    </row>
    <row r="97" spans="1:13" ht="24" thickBot="1">
      <c r="A97" s="331"/>
      <c r="B97" s="331"/>
      <c r="C97" s="2" t="s">
        <v>11</v>
      </c>
      <c r="D97" s="59" t="s">
        <v>4</v>
      </c>
      <c r="E97" s="85" t="s">
        <v>4</v>
      </c>
      <c r="F97" s="59" t="s">
        <v>4</v>
      </c>
      <c r="G97" s="59" t="s">
        <v>4</v>
      </c>
      <c r="H97" s="59" t="s">
        <v>4</v>
      </c>
      <c r="I97" s="59" t="s">
        <v>4</v>
      </c>
      <c r="J97" s="59" t="s">
        <v>4</v>
      </c>
      <c r="K97" s="59" t="s">
        <v>4</v>
      </c>
      <c r="L97" s="59" t="s">
        <v>4</v>
      </c>
      <c r="M97" s="59" t="s">
        <v>4</v>
      </c>
    </row>
    <row r="98" spans="1:13" ht="15.75" thickBot="1">
      <c r="A98" s="324" t="s">
        <v>28</v>
      </c>
      <c r="B98" s="324" t="s">
        <v>450</v>
      </c>
      <c r="C98" s="2" t="s">
        <v>8</v>
      </c>
      <c r="D98" s="59">
        <v>0</v>
      </c>
      <c r="E98" s="59">
        <v>0</v>
      </c>
      <c r="F98" s="85">
        <v>0</v>
      </c>
      <c r="G98" s="59" t="s">
        <v>4</v>
      </c>
      <c r="H98" s="59" t="s">
        <v>4</v>
      </c>
      <c r="I98" s="59" t="s">
        <v>4</v>
      </c>
      <c r="J98" s="59" t="s">
        <v>4</v>
      </c>
      <c r="K98" s="59" t="s">
        <v>4</v>
      </c>
      <c r="L98" s="59" t="s">
        <v>4</v>
      </c>
      <c r="M98" s="85">
        <v>0</v>
      </c>
    </row>
    <row r="99" spans="1:13" ht="24" thickBot="1">
      <c r="A99" s="325"/>
      <c r="B99" s="325"/>
      <c r="C99" s="2" t="s">
        <v>9</v>
      </c>
      <c r="D99" s="58" t="s">
        <v>4</v>
      </c>
      <c r="E99" s="85" t="s">
        <v>4</v>
      </c>
      <c r="F99" s="59" t="s">
        <v>4</v>
      </c>
      <c r="G99" s="59">
        <v>10</v>
      </c>
      <c r="H99" s="59" t="s">
        <v>4</v>
      </c>
      <c r="I99" s="59" t="s">
        <v>4</v>
      </c>
      <c r="J99" s="59">
        <v>65</v>
      </c>
      <c r="K99" s="59" t="s">
        <v>4</v>
      </c>
      <c r="L99" s="59">
        <v>70</v>
      </c>
      <c r="M99" s="59">
        <v>70</v>
      </c>
    </row>
    <row r="100" spans="1:13" ht="24" thickBot="1">
      <c r="A100" s="325"/>
      <c r="B100" s="325"/>
      <c r="C100" s="2" t="s">
        <v>10</v>
      </c>
      <c r="D100" s="328">
        <v>0</v>
      </c>
      <c r="E100" s="329"/>
      <c r="F100" s="329"/>
      <c r="G100" s="329"/>
      <c r="H100" s="329"/>
      <c r="I100" s="329"/>
      <c r="J100" s="329"/>
      <c r="K100" s="329"/>
      <c r="L100" s="329"/>
      <c r="M100" s="330"/>
    </row>
    <row r="101" spans="1:13" ht="24" thickBot="1">
      <c r="A101" s="331"/>
      <c r="B101" s="331"/>
      <c r="C101" s="2" t="s">
        <v>11</v>
      </c>
      <c r="D101" s="59" t="s">
        <v>4</v>
      </c>
      <c r="E101" s="85" t="s">
        <v>4</v>
      </c>
      <c r="F101" s="59" t="s">
        <v>4</v>
      </c>
      <c r="G101" s="59" t="s">
        <v>4</v>
      </c>
      <c r="H101" s="59" t="s">
        <v>4</v>
      </c>
      <c r="I101" s="59" t="s">
        <v>4</v>
      </c>
      <c r="J101" s="59" t="s">
        <v>4</v>
      </c>
      <c r="K101" s="59" t="s">
        <v>4</v>
      </c>
      <c r="L101" s="59" t="s">
        <v>4</v>
      </c>
      <c r="M101" s="59" t="s">
        <v>4</v>
      </c>
    </row>
    <row r="102" spans="1:13" ht="15.75" thickBot="1">
      <c r="A102" s="324" t="s">
        <v>29</v>
      </c>
      <c r="B102" s="324" t="s">
        <v>450</v>
      </c>
      <c r="C102" s="2" t="s">
        <v>8</v>
      </c>
      <c r="D102" s="59">
        <v>0</v>
      </c>
      <c r="E102" s="59">
        <v>0</v>
      </c>
      <c r="F102" s="85">
        <v>0</v>
      </c>
      <c r="G102" s="59" t="s">
        <v>4</v>
      </c>
      <c r="H102" s="59" t="s">
        <v>4</v>
      </c>
      <c r="I102" s="59" t="s">
        <v>4</v>
      </c>
      <c r="J102" s="59" t="s">
        <v>4</v>
      </c>
      <c r="K102" s="59" t="s">
        <v>4</v>
      </c>
      <c r="L102" s="59" t="s">
        <v>4</v>
      </c>
      <c r="M102" s="85">
        <v>0</v>
      </c>
    </row>
    <row r="103" spans="1:13" ht="24" thickBot="1">
      <c r="A103" s="325"/>
      <c r="B103" s="325"/>
      <c r="C103" s="2" t="s">
        <v>9</v>
      </c>
      <c r="D103" s="58" t="s">
        <v>4</v>
      </c>
      <c r="E103" s="85" t="s">
        <v>4</v>
      </c>
      <c r="F103" s="59" t="s">
        <v>4</v>
      </c>
      <c r="G103" s="59">
        <v>8</v>
      </c>
      <c r="H103" s="59" t="s">
        <v>4</v>
      </c>
      <c r="I103" s="59" t="s">
        <v>4</v>
      </c>
      <c r="J103" s="59">
        <v>55</v>
      </c>
      <c r="K103" s="59" t="s">
        <v>4</v>
      </c>
      <c r="L103" s="59">
        <v>60</v>
      </c>
      <c r="M103" s="59">
        <v>60</v>
      </c>
    </row>
    <row r="104" spans="1:13" ht="24" thickBot="1">
      <c r="A104" s="325"/>
      <c r="B104" s="325"/>
      <c r="C104" s="2" t="s">
        <v>10</v>
      </c>
      <c r="D104" s="328">
        <v>0</v>
      </c>
      <c r="E104" s="329"/>
      <c r="F104" s="329"/>
      <c r="G104" s="329"/>
      <c r="H104" s="329"/>
      <c r="I104" s="329"/>
      <c r="J104" s="329"/>
      <c r="K104" s="329"/>
      <c r="L104" s="329"/>
      <c r="M104" s="330"/>
    </row>
    <row r="105" spans="1:13" ht="24" thickBot="1">
      <c r="A105" s="331"/>
      <c r="B105" s="331"/>
      <c r="C105" s="2" t="s">
        <v>11</v>
      </c>
      <c r="D105" s="59" t="s">
        <v>4</v>
      </c>
      <c r="E105" s="85" t="s">
        <v>4</v>
      </c>
      <c r="F105" s="59" t="s">
        <v>4</v>
      </c>
      <c r="G105" s="59" t="s">
        <v>4</v>
      </c>
      <c r="H105" s="59" t="s">
        <v>4</v>
      </c>
      <c r="I105" s="59" t="s">
        <v>4</v>
      </c>
      <c r="J105" s="59" t="s">
        <v>4</v>
      </c>
      <c r="K105" s="59" t="s">
        <v>4</v>
      </c>
      <c r="L105" s="59" t="s">
        <v>4</v>
      </c>
      <c r="M105" s="59" t="s">
        <v>4</v>
      </c>
    </row>
    <row r="106" spans="1:13" ht="15.75" thickBot="1">
      <c r="A106" s="324" t="s">
        <v>30</v>
      </c>
      <c r="B106" s="324" t="s">
        <v>450</v>
      </c>
      <c r="C106" s="2" t="s">
        <v>8</v>
      </c>
      <c r="D106" s="59">
        <v>0</v>
      </c>
      <c r="E106" s="59">
        <v>0</v>
      </c>
      <c r="F106" s="85">
        <v>0</v>
      </c>
      <c r="G106" s="59" t="s">
        <v>4</v>
      </c>
      <c r="H106" s="59" t="s">
        <v>4</v>
      </c>
      <c r="I106" s="59" t="s">
        <v>4</v>
      </c>
      <c r="J106" s="59" t="s">
        <v>4</v>
      </c>
      <c r="K106" s="59" t="s">
        <v>4</v>
      </c>
      <c r="L106" s="59" t="s">
        <v>4</v>
      </c>
      <c r="M106" s="85">
        <v>0</v>
      </c>
    </row>
    <row r="107" spans="1:13" ht="24" thickBot="1">
      <c r="A107" s="325"/>
      <c r="B107" s="325"/>
      <c r="C107" s="2" t="s">
        <v>9</v>
      </c>
      <c r="D107" s="58" t="s">
        <v>4</v>
      </c>
      <c r="E107" s="85" t="s">
        <v>4</v>
      </c>
      <c r="F107" s="59" t="s">
        <v>4</v>
      </c>
      <c r="G107" s="59">
        <v>20</v>
      </c>
      <c r="H107" s="59" t="s">
        <v>4</v>
      </c>
      <c r="I107" s="59" t="s">
        <v>4</v>
      </c>
      <c r="J107" s="59">
        <v>120</v>
      </c>
      <c r="K107" s="59" t="s">
        <v>4</v>
      </c>
      <c r="L107" s="59">
        <v>130</v>
      </c>
      <c r="M107" s="59">
        <v>130</v>
      </c>
    </row>
    <row r="108" spans="1:13" ht="24" thickBot="1">
      <c r="A108" s="325"/>
      <c r="B108" s="325"/>
      <c r="C108" s="2" t="s">
        <v>10</v>
      </c>
      <c r="D108" s="328">
        <v>0</v>
      </c>
      <c r="E108" s="329"/>
      <c r="F108" s="329"/>
      <c r="G108" s="329"/>
      <c r="H108" s="329"/>
      <c r="I108" s="329"/>
      <c r="J108" s="329"/>
      <c r="K108" s="329"/>
      <c r="L108" s="329"/>
      <c r="M108" s="330"/>
    </row>
    <row r="109" spans="1:13" ht="24" thickBot="1">
      <c r="A109" s="326"/>
      <c r="B109" s="331"/>
      <c r="C109" s="2" t="s">
        <v>11</v>
      </c>
      <c r="D109" s="59" t="s">
        <v>4</v>
      </c>
      <c r="E109" s="85" t="s">
        <v>4</v>
      </c>
      <c r="F109" s="59" t="s">
        <v>4</v>
      </c>
      <c r="G109" s="59" t="s">
        <v>4</v>
      </c>
      <c r="H109" s="59" t="s">
        <v>4</v>
      </c>
      <c r="I109" s="59" t="s">
        <v>4</v>
      </c>
      <c r="J109" s="59" t="s">
        <v>4</v>
      </c>
      <c r="K109" s="59" t="s">
        <v>4</v>
      </c>
      <c r="L109" s="59" t="s">
        <v>4</v>
      </c>
      <c r="M109" s="59" t="s">
        <v>4</v>
      </c>
    </row>
    <row r="110" spans="1:13" ht="23.25" customHeight="1" thickBot="1">
      <c r="A110" s="327" t="s">
        <v>456</v>
      </c>
      <c r="B110" s="324" t="s">
        <v>86</v>
      </c>
      <c r="C110" s="2" t="s">
        <v>8</v>
      </c>
      <c r="D110" s="59">
        <v>0</v>
      </c>
      <c r="E110" s="59">
        <v>0</v>
      </c>
      <c r="F110" s="244">
        <v>18926</v>
      </c>
      <c r="G110" s="59" t="s">
        <v>4</v>
      </c>
      <c r="H110" s="59" t="s">
        <v>4</v>
      </c>
      <c r="I110" s="59" t="s">
        <v>4</v>
      </c>
      <c r="J110" s="59" t="s">
        <v>4</v>
      </c>
      <c r="K110" s="59" t="s">
        <v>4</v>
      </c>
      <c r="L110" s="59" t="s">
        <v>4</v>
      </c>
      <c r="M110" s="244">
        <v>18926</v>
      </c>
    </row>
    <row r="111" spans="1:13" ht="24" thickBot="1">
      <c r="A111" s="325"/>
      <c r="B111" s="325"/>
      <c r="C111" s="2" t="s">
        <v>9</v>
      </c>
      <c r="D111" s="58" t="s">
        <v>4</v>
      </c>
      <c r="E111" s="85" t="s">
        <v>4</v>
      </c>
      <c r="F111" s="59" t="s">
        <v>4</v>
      </c>
      <c r="G111" s="61">
        <v>100000</v>
      </c>
      <c r="H111" s="59" t="s">
        <v>4</v>
      </c>
      <c r="I111" s="59" t="s">
        <v>4</v>
      </c>
      <c r="J111" s="61">
        <v>500000</v>
      </c>
      <c r="K111" s="59" t="s">
        <v>4</v>
      </c>
      <c r="L111" s="61">
        <v>550000</v>
      </c>
      <c r="M111" s="61">
        <v>550000</v>
      </c>
    </row>
    <row r="112" spans="1:13" ht="24" thickBot="1">
      <c r="A112" s="325"/>
      <c r="B112" s="325"/>
      <c r="C112" s="2" t="s">
        <v>10</v>
      </c>
      <c r="D112" s="328">
        <v>0</v>
      </c>
      <c r="E112" s="329"/>
      <c r="F112" s="329"/>
      <c r="G112" s="329"/>
      <c r="H112" s="329"/>
      <c r="I112" s="329"/>
      <c r="J112" s="329"/>
      <c r="K112" s="329"/>
      <c r="L112" s="329"/>
      <c r="M112" s="330"/>
    </row>
    <row r="113" spans="1:13" ht="33" customHeight="1" thickBot="1">
      <c r="A113" s="326"/>
      <c r="B113" s="331"/>
      <c r="C113" s="2" t="s">
        <v>11</v>
      </c>
      <c r="D113" s="59" t="s">
        <v>4</v>
      </c>
      <c r="E113" s="85" t="s">
        <v>4</v>
      </c>
      <c r="F113" s="59" t="s">
        <v>4</v>
      </c>
      <c r="G113" s="61">
        <v>2500</v>
      </c>
      <c r="H113" s="59" t="s">
        <v>4</v>
      </c>
      <c r="I113" s="59" t="s">
        <v>4</v>
      </c>
      <c r="J113" s="59" t="s">
        <v>4</v>
      </c>
      <c r="K113" s="59" t="s">
        <v>4</v>
      </c>
      <c r="L113" s="59" t="s">
        <v>4</v>
      </c>
      <c r="M113" s="61">
        <v>2500</v>
      </c>
    </row>
    <row r="114" spans="1:13" ht="15.75" thickBot="1">
      <c r="A114" s="327" t="s">
        <v>457</v>
      </c>
      <c r="B114" s="324" t="s">
        <v>450</v>
      </c>
      <c r="C114" s="2" t="s">
        <v>8</v>
      </c>
      <c r="D114" s="59">
        <v>0</v>
      </c>
      <c r="E114" s="59">
        <v>0</v>
      </c>
      <c r="F114" s="85">
        <v>0</v>
      </c>
      <c r="G114" s="59" t="s">
        <v>4</v>
      </c>
      <c r="H114" s="59" t="s">
        <v>4</v>
      </c>
      <c r="I114" s="59" t="s">
        <v>4</v>
      </c>
      <c r="J114" s="59" t="s">
        <v>4</v>
      </c>
      <c r="K114" s="59" t="s">
        <v>4</v>
      </c>
      <c r="L114" s="59" t="s">
        <v>4</v>
      </c>
      <c r="M114" s="85">
        <v>0</v>
      </c>
    </row>
    <row r="115" spans="1:13" ht="24" thickBot="1">
      <c r="A115" s="325"/>
      <c r="B115" s="325"/>
      <c r="C115" s="2" t="s">
        <v>9</v>
      </c>
      <c r="D115" s="58" t="s">
        <v>4</v>
      </c>
      <c r="E115" s="85" t="s">
        <v>4</v>
      </c>
      <c r="F115" s="59" t="s">
        <v>4</v>
      </c>
      <c r="G115" s="59">
        <v>200</v>
      </c>
      <c r="H115" s="59" t="s">
        <v>4</v>
      </c>
      <c r="I115" s="59" t="s">
        <v>4</v>
      </c>
      <c r="J115" s="59">
        <v>900</v>
      </c>
      <c r="K115" s="59" t="s">
        <v>4</v>
      </c>
      <c r="L115" s="59">
        <v>950</v>
      </c>
      <c r="M115" s="59">
        <v>950</v>
      </c>
    </row>
    <row r="116" spans="1:13" ht="24" thickBot="1">
      <c r="A116" s="325"/>
      <c r="B116" s="325"/>
      <c r="C116" s="2" t="s">
        <v>10</v>
      </c>
      <c r="D116" s="328">
        <v>0</v>
      </c>
      <c r="E116" s="329"/>
      <c r="F116" s="329"/>
      <c r="G116" s="329"/>
      <c r="H116" s="329"/>
      <c r="I116" s="329"/>
      <c r="J116" s="329"/>
      <c r="K116" s="329"/>
      <c r="L116" s="329"/>
      <c r="M116" s="330"/>
    </row>
    <row r="117" spans="1:13" ht="24" thickBot="1">
      <c r="A117" s="326"/>
      <c r="B117" s="331"/>
      <c r="C117" s="2" t="s">
        <v>11</v>
      </c>
      <c r="D117" s="59" t="s">
        <v>4</v>
      </c>
      <c r="E117" s="85" t="s">
        <v>4</v>
      </c>
      <c r="F117" s="59" t="s">
        <v>4</v>
      </c>
      <c r="G117" s="59" t="s">
        <v>4</v>
      </c>
      <c r="H117" s="59" t="s">
        <v>4</v>
      </c>
      <c r="I117" s="59" t="s">
        <v>4</v>
      </c>
      <c r="J117" s="59" t="s">
        <v>4</v>
      </c>
      <c r="K117" s="59" t="s">
        <v>4</v>
      </c>
      <c r="L117" s="59" t="s">
        <v>4</v>
      </c>
      <c r="M117" s="59" t="s">
        <v>4</v>
      </c>
    </row>
    <row r="118" spans="1:13" ht="15.75" thickBot="1">
      <c r="A118" s="338" t="s">
        <v>377</v>
      </c>
      <c r="B118" s="339"/>
      <c r="C118" s="340"/>
      <c r="D118" s="329" t="s">
        <v>4</v>
      </c>
      <c r="E118" s="329"/>
      <c r="F118" s="329"/>
      <c r="G118" s="329"/>
      <c r="H118" s="329"/>
      <c r="I118" s="329"/>
      <c r="J118" s="329"/>
      <c r="K118" s="329"/>
      <c r="L118" s="329"/>
      <c r="M118" s="330"/>
    </row>
    <row r="119" spans="1:13" ht="15.75" thickBot="1">
      <c r="A119" s="342" t="s">
        <v>24</v>
      </c>
      <c r="B119" s="343"/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4"/>
    </row>
    <row r="120" spans="1:13" ht="15.75" thickBot="1">
      <c r="A120" s="324" t="s">
        <v>31</v>
      </c>
      <c r="B120" s="324"/>
      <c r="C120" s="2" t="s">
        <v>8</v>
      </c>
      <c r="D120" s="59">
        <v>0</v>
      </c>
      <c r="E120" s="85">
        <v>-4.1</v>
      </c>
      <c r="F120" s="59" t="s">
        <v>4</v>
      </c>
      <c r="G120" s="59" t="s">
        <v>4</v>
      </c>
      <c r="H120" s="59" t="s">
        <v>4</v>
      </c>
      <c r="I120" s="59" t="s">
        <v>4</v>
      </c>
      <c r="J120" s="59" t="s">
        <v>4</v>
      </c>
      <c r="K120" s="59" t="s">
        <v>4</v>
      </c>
      <c r="L120" s="59" t="s">
        <v>4</v>
      </c>
      <c r="M120" s="85">
        <v>-4.1</v>
      </c>
    </row>
    <row r="121" spans="1:13" ht="24" thickBot="1">
      <c r="A121" s="325"/>
      <c r="B121" s="325"/>
      <c r="C121" s="2" t="s">
        <v>9</v>
      </c>
      <c r="D121" s="59" t="s">
        <v>4</v>
      </c>
      <c r="E121" s="85" t="s">
        <v>4</v>
      </c>
      <c r="F121" s="59" t="s">
        <v>4</v>
      </c>
      <c r="G121" s="59">
        <v>-2.5</v>
      </c>
      <c r="H121" s="59" t="s">
        <v>4</v>
      </c>
      <c r="I121" s="59" t="s">
        <v>4</v>
      </c>
      <c r="J121" s="59">
        <v>-1.7</v>
      </c>
      <c r="K121" s="59" t="s">
        <v>4</v>
      </c>
      <c r="L121" s="59">
        <v>-1.6</v>
      </c>
      <c r="M121" s="59">
        <v>-1.6</v>
      </c>
    </row>
    <row r="122" spans="1:13" ht="24" thickBot="1">
      <c r="A122" s="325"/>
      <c r="B122" s="325"/>
      <c r="C122" s="2" t="s">
        <v>10</v>
      </c>
      <c r="D122" s="328">
        <v>0</v>
      </c>
      <c r="E122" s="329"/>
      <c r="F122" s="329"/>
      <c r="G122" s="329"/>
      <c r="H122" s="329"/>
      <c r="I122" s="329"/>
      <c r="J122" s="329"/>
      <c r="K122" s="329"/>
      <c r="L122" s="329"/>
      <c r="M122" s="330"/>
    </row>
    <row r="123" spans="1:13" ht="24" thickBot="1">
      <c r="A123" s="331"/>
      <c r="B123" s="331"/>
      <c r="C123" s="2" t="s">
        <v>11</v>
      </c>
      <c r="D123" s="59" t="s">
        <v>4</v>
      </c>
      <c r="E123" s="85" t="s">
        <v>4</v>
      </c>
      <c r="F123" s="59" t="s">
        <v>4</v>
      </c>
      <c r="G123" s="59" t="s">
        <v>4</v>
      </c>
      <c r="H123" s="59" t="s">
        <v>4</v>
      </c>
      <c r="I123" s="59" t="s">
        <v>4</v>
      </c>
      <c r="J123" s="59" t="s">
        <v>4</v>
      </c>
      <c r="K123" s="59" t="s">
        <v>4</v>
      </c>
      <c r="L123" s="59" t="s">
        <v>4</v>
      </c>
      <c r="M123" s="59" t="s">
        <v>4</v>
      </c>
    </row>
    <row r="124" spans="1:13" ht="15.75" thickBot="1">
      <c r="A124" s="338" t="s">
        <v>377</v>
      </c>
      <c r="B124" s="339"/>
      <c r="C124" s="340"/>
      <c r="D124" s="329" t="s">
        <v>491</v>
      </c>
      <c r="E124" s="329"/>
      <c r="F124" s="329"/>
      <c r="G124" s="329"/>
      <c r="H124" s="329"/>
      <c r="I124" s="329"/>
      <c r="J124" s="329"/>
      <c r="K124" s="329"/>
      <c r="L124" s="329"/>
      <c r="M124" s="330"/>
    </row>
    <row r="126" spans="1:13" ht="79.5" customHeight="1">
      <c r="A126" s="348" t="s">
        <v>32</v>
      </c>
      <c r="B126" s="348"/>
      <c r="C126" s="348"/>
      <c r="D126" s="348"/>
      <c r="E126" s="348"/>
      <c r="F126" s="348"/>
      <c r="G126" s="348"/>
      <c r="H126" s="348"/>
      <c r="I126" s="348"/>
      <c r="J126" s="348"/>
      <c r="K126" s="348"/>
      <c r="L126" s="348"/>
      <c r="M126" s="348"/>
    </row>
    <row r="127" spans="1:13" ht="76.5" customHeight="1">
      <c r="A127" s="348" t="s">
        <v>33</v>
      </c>
      <c r="B127" s="348"/>
      <c r="C127" s="348"/>
      <c r="D127" s="348"/>
      <c r="E127" s="348"/>
      <c r="F127" s="348"/>
      <c r="G127" s="348"/>
      <c r="H127" s="348"/>
      <c r="I127" s="348"/>
      <c r="J127" s="348"/>
      <c r="K127" s="348"/>
      <c r="L127" s="348"/>
      <c r="M127" s="348"/>
    </row>
    <row r="128" spans="1:13" ht="42" customHeight="1">
      <c r="A128" s="348" t="s">
        <v>34</v>
      </c>
      <c r="B128" s="348"/>
      <c r="C128" s="348"/>
      <c r="D128" s="348"/>
      <c r="E128" s="348"/>
      <c r="F128" s="348"/>
      <c r="G128" s="348"/>
      <c r="H128" s="348"/>
      <c r="I128" s="348"/>
      <c r="J128" s="348"/>
      <c r="K128" s="348"/>
      <c r="L128" s="348"/>
      <c r="M128" s="348"/>
    </row>
    <row r="129" spans="1:13" ht="44.25" customHeight="1">
      <c r="A129" s="348" t="s">
        <v>35</v>
      </c>
      <c r="B129" s="348"/>
      <c r="C129" s="348"/>
      <c r="D129" s="348"/>
      <c r="E129" s="348"/>
      <c r="F129" s="348"/>
      <c r="G129" s="348"/>
      <c r="H129" s="348"/>
      <c r="I129" s="348"/>
      <c r="J129" s="348"/>
      <c r="K129" s="348"/>
      <c r="L129" s="348"/>
      <c r="M129" s="348"/>
    </row>
    <row r="130" spans="1:13" ht="15">
      <c r="A130" s="349"/>
      <c r="B130" s="349"/>
      <c r="C130" s="349"/>
      <c r="D130" s="349"/>
      <c r="E130" s="349"/>
      <c r="F130" s="349"/>
      <c r="G130" s="349"/>
      <c r="H130" s="349"/>
      <c r="I130" s="349"/>
      <c r="J130" s="349"/>
      <c r="K130" s="349"/>
      <c r="L130" s="349"/>
      <c r="M130" s="349"/>
    </row>
  </sheetData>
  <sheetProtection/>
  <mergeCells count="109">
    <mergeCell ref="A73:A76"/>
    <mergeCell ref="A78:M78"/>
    <mergeCell ref="D108:M108"/>
    <mergeCell ref="D27:M27"/>
    <mergeCell ref="D71:M71"/>
    <mergeCell ref="A64:C64"/>
    <mergeCell ref="D64:M64"/>
    <mergeCell ref="A50:C50"/>
    <mergeCell ref="D50:M50"/>
    <mergeCell ref="D62:M62"/>
    <mergeCell ref="A94:A97"/>
    <mergeCell ref="A85:M85"/>
    <mergeCell ref="A90:A93"/>
    <mergeCell ref="B90:B93"/>
    <mergeCell ref="B94:B97"/>
    <mergeCell ref="D92:M92"/>
    <mergeCell ref="D96:M96"/>
    <mergeCell ref="A1:M1"/>
    <mergeCell ref="A46:A49"/>
    <mergeCell ref="A77:C77"/>
    <mergeCell ref="D77:M77"/>
    <mergeCell ref="A71:C71"/>
    <mergeCell ref="A86:A89"/>
    <mergeCell ref="B15:B18"/>
    <mergeCell ref="A65:M65"/>
    <mergeCell ref="D54:M54"/>
    <mergeCell ref="A84:M84"/>
    <mergeCell ref="D48:M48"/>
    <mergeCell ref="D32:M32"/>
    <mergeCell ref="A42:A45"/>
    <mergeCell ref="D69:M69"/>
    <mergeCell ref="D75:M75"/>
    <mergeCell ref="D81:M81"/>
    <mergeCell ref="A60:A63"/>
    <mergeCell ref="A66:M66"/>
    <mergeCell ref="B73:B76"/>
    <mergeCell ref="B46:B49"/>
    <mergeCell ref="A83:C83"/>
    <mergeCell ref="A79:A82"/>
    <mergeCell ref="B79:B82"/>
    <mergeCell ref="B86:B89"/>
    <mergeCell ref="D88:M88"/>
    <mergeCell ref="D83:M83"/>
    <mergeCell ref="A130:M130"/>
    <mergeCell ref="A98:A101"/>
    <mergeCell ref="A102:A105"/>
    <mergeCell ref="A106:A109"/>
    <mergeCell ref="A110:A113"/>
    <mergeCell ref="A114:A117"/>
    <mergeCell ref="A119:M119"/>
    <mergeCell ref="A128:M128"/>
    <mergeCell ref="D104:M104"/>
    <mergeCell ref="D118:M118"/>
    <mergeCell ref="A118:C118"/>
    <mergeCell ref="D100:M100"/>
    <mergeCell ref="A129:M129"/>
    <mergeCell ref="A126:M126"/>
    <mergeCell ref="B110:B113"/>
    <mergeCell ref="B114:B117"/>
    <mergeCell ref="B120:B123"/>
    <mergeCell ref="B98:B101"/>
    <mergeCell ref="A124:C124"/>
    <mergeCell ref="D124:M124"/>
    <mergeCell ref="D9:M9"/>
    <mergeCell ref="B7:B10"/>
    <mergeCell ref="B11:B14"/>
    <mergeCell ref="A51:M51"/>
    <mergeCell ref="A52:A55"/>
    <mergeCell ref="A127:M127"/>
    <mergeCell ref="A120:A123"/>
    <mergeCell ref="D122:M122"/>
    <mergeCell ref="D112:M112"/>
    <mergeCell ref="D116:M116"/>
    <mergeCell ref="B102:B105"/>
    <mergeCell ref="B106:B109"/>
    <mergeCell ref="D44:M44"/>
    <mergeCell ref="A67:A70"/>
    <mergeCell ref="A72:M72"/>
    <mergeCell ref="B52:B55"/>
    <mergeCell ref="B56:B59"/>
    <mergeCell ref="B60:B63"/>
    <mergeCell ref="B67:B70"/>
    <mergeCell ref="B42:B45"/>
    <mergeCell ref="A56:A59"/>
    <mergeCell ref="D58:M58"/>
    <mergeCell ref="A3:H3"/>
    <mergeCell ref="A23:A26"/>
    <mergeCell ref="D13:M13"/>
    <mergeCell ref="D17:M17"/>
    <mergeCell ref="D21:M21"/>
    <mergeCell ref="A19:A22"/>
    <mergeCell ref="D25:M25"/>
    <mergeCell ref="D40:M40"/>
    <mergeCell ref="A30:A33"/>
    <mergeCell ref="A34:A37"/>
    <mergeCell ref="A38:A41"/>
    <mergeCell ref="B30:B33"/>
    <mergeCell ref="B34:B37"/>
    <mergeCell ref="B38:B41"/>
    <mergeCell ref="A6:M6"/>
    <mergeCell ref="A7:A10"/>
    <mergeCell ref="A11:A14"/>
    <mergeCell ref="D36:M36"/>
    <mergeCell ref="A15:A18"/>
    <mergeCell ref="A28:M28"/>
    <mergeCell ref="A29:M29"/>
    <mergeCell ref="A27:C27"/>
    <mergeCell ref="B19:B22"/>
    <mergeCell ref="B23:B26"/>
  </mergeCells>
  <hyperlinks>
    <hyperlink ref="C7" location="_ftn1" display="_ftn1"/>
    <hyperlink ref="C8" location="_ftn2" display="_ftn2"/>
    <hyperlink ref="C9" location="_ftn3" display="_ftn3"/>
    <hyperlink ref="C10" location="_ftn4" display="_ftn4"/>
    <hyperlink ref="A126" location="_ftnref1" display="_ftnref1"/>
    <hyperlink ref="A127" location="_ftnref2" display="_ftnref2"/>
    <hyperlink ref="A128" location="_ftnref3" display="_ftnref3"/>
    <hyperlink ref="A129" location="_ftnref4" display="_ftnref4"/>
  </hyperlinks>
  <printOptions horizontalCentered="1" verticalCentered="1"/>
  <pageMargins left="0.27" right="0.7086614173228347" top="0.48" bottom="0.68" header="0.31496062992125984" footer="0.31496062992125984"/>
  <pageSetup fitToHeight="2" fitToWidth="2" horizontalDpi="600" verticalDpi="600" orientation="portrait" paperSize="9" scale="52" r:id="rId2"/>
  <headerFooter>
    <oddHeader>&amp;L&amp;"Times New Roman,Normalny"&amp;12Sprawozdanie roczne z realizacji RPO WL za 2008 r.&amp;C&amp;"Times New Roman,Normalny"&amp;12Tabela 1&amp;R&amp;"Times New Roman,Normalny"&amp;12Załącznik nr 1</oddHeader>
    <oddFooter>&amp;C&amp;G&amp;R&amp;P</oddFooter>
  </headerFooter>
  <rowBreaks count="6" manualBreakCount="6">
    <brk id="22" max="255" man="1"/>
    <brk id="45" max="255" man="1"/>
    <brk id="64" max="255" man="1"/>
    <brk id="89" max="255" man="1"/>
    <brk id="105" max="255" man="1"/>
    <brk id="118" max="255" man="1"/>
  </rowBreaks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N4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1.28125" style="0" customWidth="1"/>
    <col min="5" max="5" width="9.140625" style="253" customWidth="1"/>
    <col min="6" max="6" width="9.140625" style="254" customWidth="1"/>
  </cols>
  <sheetData>
    <row r="1" spans="1:12" ht="15.75">
      <c r="A1" s="448" t="s">
        <v>477</v>
      </c>
      <c r="B1" s="448"/>
      <c r="C1" s="448"/>
      <c r="D1" s="448"/>
      <c r="E1" s="448"/>
      <c r="F1" s="448"/>
      <c r="G1" s="448"/>
      <c r="H1" s="448"/>
      <c r="I1" s="448"/>
      <c r="J1" s="483"/>
      <c r="K1" s="483"/>
      <c r="L1" s="483"/>
    </row>
    <row r="2" ht="15.75" thickBot="1"/>
    <row r="3" spans="1:13" ht="15.75" thickBot="1">
      <c r="A3" s="14" t="s">
        <v>0</v>
      </c>
      <c r="B3" s="15" t="s">
        <v>83</v>
      </c>
      <c r="C3" s="15" t="s">
        <v>62</v>
      </c>
      <c r="D3" s="15">
        <v>2007</v>
      </c>
      <c r="E3" s="15">
        <v>2008</v>
      </c>
      <c r="F3" s="115">
        <v>2009</v>
      </c>
      <c r="G3" s="15">
        <v>2010</v>
      </c>
      <c r="H3" s="15">
        <v>2011</v>
      </c>
      <c r="I3" s="15">
        <v>2012</v>
      </c>
      <c r="J3" s="15">
        <v>2013</v>
      </c>
      <c r="K3" s="15">
        <v>2014</v>
      </c>
      <c r="L3" s="15">
        <v>2015</v>
      </c>
      <c r="M3" s="15" t="s">
        <v>1</v>
      </c>
    </row>
    <row r="4" spans="1:13" ht="15.75" thickBot="1">
      <c r="A4" s="516" t="s">
        <v>117</v>
      </c>
      <c r="B4" s="517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9"/>
    </row>
    <row r="5" spans="1:13" ht="15.75" thickBot="1">
      <c r="A5" s="475" t="s">
        <v>15</v>
      </c>
      <c r="B5" s="476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80"/>
    </row>
    <row r="6" spans="1:13" ht="15">
      <c r="A6" s="504" t="s">
        <v>118</v>
      </c>
      <c r="B6" s="460" t="s">
        <v>86</v>
      </c>
      <c r="C6" s="16" t="s">
        <v>65</v>
      </c>
      <c r="D6" s="17">
        <v>0</v>
      </c>
      <c r="E6" s="17">
        <v>0</v>
      </c>
      <c r="F6" s="315">
        <v>0</v>
      </c>
      <c r="G6" s="55" t="s">
        <v>4</v>
      </c>
      <c r="H6" s="55" t="s">
        <v>4</v>
      </c>
      <c r="I6" s="55" t="s">
        <v>4</v>
      </c>
      <c r="J6" s="55" t="s">
        <v>4</v>
      </c>
      <c r="K6" s="55" t="s">
        <v>4</v>
      </c>
      <c r="L6" s="55" t="s">
        <v>4</v>
      </c>
      <c r="M6" s="18">
        <v>0</v>
      </c>
    </row>
    <row r="7" spans="1:13" ht="23.25">
      <c r="A7" s="505"/>
      <c r="B7" s="461"/>
      <c r="C7" s="19" t="s">
        <v>9</v>
      </c>
      <c r="D7" s="56" t="s">
        <v>4</v>
      </c>
      <c r="E7" s="316" t="s">
        <v>4</v>
      </c>
      <c r="F7" s="317" t="s">
        <v>4</v>
      </c>
      <c r="G7" s="20">
        <v>18</v>
      </c>
      <c r="H7" s="56" t="s">
        <v>4</v>
      </c>
      <c r="I7" s="56" t="s">
        <v>4</v>
      </c>
      <c r="J7" s="20">
        <v>60</v>
      </c>
      <c r="K7" s="56" t="s">
        <v>4</v>
      </c>
      <c r="L7" s="20">
        <v>65</v>
      </c>
      <c r="M7" s="21">
        <v>65</v>
      </c>
    </row>
    <row r="8" spans="1:13" ht="23.25">
      <c r="A8" s="506"/>
      <c r="B8" s="461"/>
      <c r="C8" s="19" t="s">
        <v>10</v>
      </c>
      <c r="D8" s="445">
        <v>0</v>
      </c>
      <c r="E8" s="446"/>
      <c r="F8" s="446"/>
      <c r="G8" s="446"/>
      <c r="H8" s="446"/>
      <c r="I8" s="446"/>
      <c r="J8" s="446"/>
      <c r="K8" s="446"/>
      <c r="L8" s="446"/>
      <c r="M8" s="447"/>
    </row>
    <row r="9" spans="1:13" ht="24" thickBot="1">
      <c r="A9" s="507"/>
      <c r="B9" s="462"/>
      <c r="C9" s="22" t="s">
        <v>11</v>
      </c>
      <c r="D9" s="23" t="s">
        <v>4</v>
      </c>
      <c r="E9" s="23" t="s">
        <v>4</v>
      </c>
      <c r="F9" s="78" t="s">
        <v>4</v>
      </c>
      <c r="G9" s="23" t="s">
        <v>4</v>
      </c>
      <c r="H9" s="23" t="s">
        <v>4</v>
      </c>
      <c r="I9" s="23" t="s">
        <v>4</v>
      </c>
      <c r="J9" s="23" t="s">
        <v>4</v>
      </c>
      <c r="K9" s="23" t="s">
        <v>4</v>
      </c>
      <c r="L9" s="23" t="s">
        <v>4</v>
      </c>
      <c r="M9" s="24" t="s">
        <v>4</v>
      </c>
    </row>
    <row r="10" spans="1:13" ht="15">
      <c r="A10" s="504" t="s">
        <v>119</v>
      </c>
      <c r="B10" s="460" t="s">
        <v>86</v>
      </c>
      <c r="C10" s="16" t="s">
        <v>65</v>
      </c>
      <c r="D10" s="17">
        <v>0</v>
      </c>
      <c r="E10" s="17">
        <v>0</v>
      </c>
      <c r="F10" s="315">
        <v>0</v>
      </c>
      <c r="G10" s="55" t="s">
        <v>4</v>
      </c>
      <c r="H10" s="55" t="s">
        <v>4</v>
      </c>
      <c r="I10" s="55" t="s">
        <v>4</v>
      </c>
      <c r="J10" s="55" t="s">
        <v>4</v>
      </c>
      <c r="K10" s="55" t="s">
        <v>4</v>
      </c>
      <c r="L10" s="55" t="s">
        <v>4</v>
      </c>
      <c r="M10" s="18">
        <v>0</v>
      </c>
    </row>
    <row r="11" spans="1:13" ht="23.25">
      <c r="A11" s="505"/>
      <c r="B11" s="461"/>
      <c r="C11" s="19" t="s">
        <v>9</v>
      </c>
      <c r="D11" s="56" t="s">
        <v>4</v>
      </c>
      <c r="E11" s="316" t="s">
        <v>4</v>
      </c>
      <c r="F11" s="317" t="s">
        <v>4</v>
      </c>
      <c r="G11" s="20">
        <v>3</v>
      </c>
      <c r="H11" s="56" t="s">
        <v>4</v>
      </c>
      <c r="I11" s="56" t="s">
        <v>4</v>
      </c>
      <c r="J11" s="20">
        <v>9</v>
      </c>
      <c r="K11" s="56" t="s">
        <v>4</v>
      </c>
      <c r="L11" s="20">
        <v>10</v>
      </c>
      <c r="M11" s="21">
        <v>10</v>
      </c>
    </row>
    <row r="12" spans="1:13" ht="23.25">
      <c r="A12" s="506"/>
      <c r="B12" s="461"/>
      <c r="C12" s="19" t="s">
        <v>10</v>
      </c>
      <c r="D12" s="445">
        <v>0</v>
      </c>
      <c r="E12" s="446"/>
      <c r="F12" s="446"/>
      <c r="G12" s="446"/>
      <c r="H12" s="446"/>
      <c r="I12" s="446"/>
      <c r="J12" s="446"/>
      <c r="K12" s="446"/>
      <c r="L12" s="446"/>
      <c r="M12" s="447"/>
    </row>
    <row r="13" spans="1:13" ht="24" thickBot="1">
      <c r="A13" s="507"/>
      <c r="B13" s="462"/>
      <c r="C13" s="22" t="s">
        <v>11</v>
      </c>
      <c r="D13" s="23" t="s">
        <v>4</v>
      </c>
      <c r="E13" s="23" t="s">
        <v>4</v>
      </c>
      <c r="F13" s="78" t="s">
        <v>4</v>
      </c>
      <c r="G13" s="23">
        <v>6</v>
      </c>
      <c r="H13" s="23" t="s">
        <v>4</v>
      </c>
      <c r="I13" s="23" t="s">
        <v>4</v>
      </c>
      <c r="J13" s="23" t="s">
        <v>4</v>
      </c>
      <c r="K13" s="23" t="s">
        <v>4</v>
      </c>
      <c r="L13" s="23" t="s">
        <v>4</v>
      </c>
      <c r="M13" s="242">
        <v>6</v>
      </c>
    </row>
    <row r="14" spans="1:13" ht="15">
      <c r="A14" s="504" t="s">
        <v>120</v>
      </c>
      <c r="B14" s="460" t="s">
        <v>86</v>
      </c>
      <c r="C14" s="16" t="s">
        <v>65</v>
      </c>
      <c r="D14" s="17">
        <v>0</v>
      </c>
      <c r="E14" s="17">
        <v>0</v>
      </c>
      <c r="F14" s="315">
        <v>0</v>
      </c>
      <c r="G14" s="55" t="s">
        <v>4</v>
      </c>
      <c r="H14" s="55" t="s">
        <v>4</v>
      </c>
      <c r="I14" s="55" t="s">
        <v>4</v>
      </c>
      <c r="J14" s="55" t="s">
        <v>4</v>
      </c>
      <c r="K14" s="55" t="s">
        <v>4</v>
      </c>
      <c r="L14" s="55" t="s">
        <v>4</v>
      </c>
      <c r="M14" s="18">
        <v>0</v>
      </c>
    </row>
    <row r="15" spans="1:13" ht="23.25">
      <c r="A15" s="505"/>
      <c r="B15" s="461"/>
      <c r="C15" s="19" t="s">
        <v>9</v>
      </c>
      <c r="D15" s="56" t="s">
        <v>4</v>
      </c>
      <c r="E15" s="316" t="s">
        <v>4</v>
      </c>
      <c r="F15" s="317" t="s">
        <v>4</v>
      </c>
      <c r="G15" s="20">
        <v>50</v>
      </c>
      <c r="H15" s="56" t="s">
        <v>4</v>
      </c>
      <c r="I15" s="56" t="s">
        <v>4</v>
      </c>
      <c r="J15" s="20">
        <v>150</v>
      </c>
      <c r="K15" s="56" t="s">
        <v>4</v>
      </c>
      <c r="L15" s="20">
        <v>160</v>
      </c>
      <c r="M15" s="21">
        <v>160</v>
      </c>
    </row>
    <row r="16" spans="1:13" ht="23.25">
      <c r="A16" s="506"/>
      <c r="B16" s="461"/>
      <c r="C16" s="19" t="s">
        <v>10</v>
      </c>
      <c r="D16" s="484">
        <v>0</v>
      </c>
      <c r="E16" s="524"/>
      <c r="F16" s="524"/>
      <c r="G16" s="524"/>
      <c r="H16" s="524"/>
      <c r="I16" s="524"/>
      <c r="J16" s="524"/>
      <c r="K16" s="524"/>
      <c r="L16" s="524"/>
      <c r="M16" s="525"/>
    </row>
    <row r="17" spans="1:13" ht="24" thickBot="1">
      <c r="A17" s="507"/>
      <c r="B17" s="462"/>
      <c r="C17" s="22" t="s">
        <v>11</v>
      </c>
      <c r="D17" s="23" t="s">
        <v>4</v>
      </c>
      <c r="E17" s="23" t="s">
        <v>4</v>
      </c>
      <c r="F17" s="78" t="s">
        <v>4</v>
      </c>
      <c r="G17" s="23">
        <v>4</v>
      </c>
      <c r="H17" s="23">
        <v>8</v>
      </c>
      <c r="I17" s="23" t="s">
        <v>4</v>
      </c>
      <c r="J17" s="23" t="s">
        <v>4</v>
      </c>
      <c r="K17" s="23" t="s">
        <v>4</v>
      </c>
      <c r="L17" s="23" t="s">
        <v>4</v>
      </c>
      <c r="M17" s="242">
        <v>8</v>
      </c>
    </row>
    <row r="18" spans="1:14" ht="15" customHeight="1" thickBot="1">
      <c r="A18" s="470" t="s">
        <v>93</v>
      </c>
      <c r="B18" s="471"/>
      <c r="C18" s="471"/>
      <c r="D18" s="493" t="s">
        <v>4</v>
      </c>
      <c r="E18" s="494"/>
      <c r="F18" s="494"/>
      <c r="G18" s="494"/>
      <c r="H18" s="494"/>
      <c r="I18" s="494"/>
      <c r="J18" s="494"/>
      <c r="K18" s="494"/>
      <c r="L18" s="494"/>
      <c r="M18" s="495"/>
      <c r="N18" s="57"/>
    </row>
    <row r="19" spans="1:13" ht="15.75" thickBot="1">
      <c r="A19" s="520" t="s">
        <v>20</v>
      </c>
      <c r="B19" s="521"/>
      <c r="C19" s="522"/>
      <c r="D19" s="522"/>
      <c r="E19" s="522"/>
      <c r="F19" s="522"/>
      <c r="G19" s="522"/>
      <c r="H19" s="522"/>
      <c r="I19" s="522"/>
      <c r="J19" s="522"/>
      <c r="K19" s="522"/>
      <c r="L19" s="522"/>
      <c r="M19" s="523"/>
    </row>
    <row r="20" spans="1:13" ht="15">
      <c r="A20" s="526" t="s">
        <v>466</v>
      </c>
      <c r="B20" s="460" t="s">
        <v>96</v>
      </c>
      <c r="C20" s="16" t="s">
        <v>65</v>
      </c>
      <c r="D20" s="17">
        <v>0</v>
      </c>
      <c r="E20" s="17">
        <v>0</v>
      </c>
      <c r="F20" s="315">
        <v>0</v>
      </c>
      <c r="G20" s="55" t="s">
        <v>4</v>
      </c>
      <c r="H20" s="55" t="s">
        <v>4</v>
      </c>
      <c r="I20" s="55" t="s">
        <v>4</v>
      </c>
      <c r="J20" s="55" t="s">
        <v>4</v>
      </c>
      <c r="K20" s="55" t="s">
        <v>4</v>
      </c>
      <c r="L20" s="55" t="s">
        <v>4</v>
      </c>
      <c r="M20" s="18">
        <v>0</v>
      </c>
    </row>
    <row r="21" spans="1:13" ht="23.25">
      <c r="A21" s="527"/>
      <c r="B21" s="461"/>
      <c r="C21" s="19" t="s">
        <v>9</v>
      </c>
      <c r="D21" s="56" t="s">
        <v>4</v>
      </c>
      <c r="E21" s="316" t="s">
        <v>4</v>
      </c>
      <c r="F21" s="317" t="s">
        <v>4</v>
      </c>
      <c r="G21" s="20">
        <v>50</v>
      </c>
      <c r="H21" s="56" t="s">
        <v>4</v>
      </c>
      <c r="I21" s="56" t="s">
        <v>4</v>
      </c>
      <c r="J21" s="20">
        <v>150</v>
      </c>
      <c r="K21" s="56" t="s">
        <v>4</v>
      </c>
      <c r="L21" s="20">
        <v>170</v>
      </c>
      <c r="M21" s="21">
        <v>170</v>
      </c>
    </row>
    <row r="22" spans="1:13" ht="23.25">
      <c r="A22" s="527"/>
      <c r="B22" s="461"/>
      <c r="C22" s="19" t="s">
        <v>10</v>
      </c>
      <c r="D22" s="445">
        <v>0</v>
      </c>
      <c r="E22" s="446"/>
      <c r="F22" s="446"/>
      <c r="G22" s="446"/>
      <c r="H22" s="446"/>
      <c r="I22" s="446"/>
      <c r="J22" s="446"/>
      <c r="K22" s="446"/>
      <c r="L22" s="446"/>
      <c r="M22" s="447"/>
    </row>
    <row r="23" spans="1:13" ht="24" thickBot="1">
      <c r="A23" s="528"/>
      <c r="B23" s="462"/>
      <c r="C23" s="22" t="s">
        <v>11</v>
      </c>
      <c r="D23" s="23" t="s">
        <v>4</v>
      </c>
      <c r="E23" s="23" t="s">
        <v>4</v>
      </c>
      <c r="F23" s="78" t="s">
        <v>4</v>
      </c>
      <c r="G23" s="23">
        <v>15</v>
      </c>
      <c r="H23" s="23" t="s">
        <v>4</v>
      </c>
      <c r="I23" s="23" t="s">
        <v>4</v>
      </c>
      <c r="J23" s="23" t="s">
        <v>4</v>
      </c>
      <c r="K23" s="23" t="s">
        <v>4</v>
      </c>
      <c r="L23" s="23" t="s">
        <v>4</v>
      </c>
      <c r="M23" s="242">
        <v>15</v>
      </c>
    </row>
    <row r="24" spans="1:13" ht="15">
      <c r="A24" s="466" t="s">
        <v>121</v>
      </c>
      <c r="B24" s="460" t="s">
        <v>96</v>
      </c>
      <c r="C24" s="16" t="s">
        <v>65</v>
      </c>
      <c r="D24" s="17">
        <v>0</v>
      </c>
      <c r="E24" s="17">
        <v>0</v>
      </c>
      <c r="F24" s="315">
        <v>0</v>
      </c>
      <c r="G24" s="55" t="s">
        <v>4</v>
      </c>
      <c r="H24" s="55" t="s">
        <v>4</v>
      </c>
      <c r="I24" s="55" t="s">
        <v>4</v>
      </c>
      <c r="J24" s="55" t="s">
        <v>4</v>
      </c>
      <c r="K24" s="55" t="s">
        <v>4</v>
      </c>
      <c r="L24" s="55" t="s">
        <v>4</v>
      </c>
      <c r="M24" s="18">
        <v>0</v>
      </c>
    </row>
    <row r="25" spans="1:13" ht="23.25">
      <c r="A25" s="467"/>
      <c r="B25" s="461"/>
      <c r="C25" s="19" t="s">
        <v>9</v>
      </c>
      <c r="D25" s="56" t="s">
        <v>4</v>
      </c>
      <c r="E25" s="316" t="s">
        <v>4</v>
      </c>
      <c r="F25" s="317" t="s">
        <v>4</v>
      </c>
      <c r="G25" s="20">
        <v>15</v>
      </c>
      <c r="H25" s="56" t="s">
        <v>4</v>
      </c>
      <c r="I25" s="56" t="s">
        <v>4</v>
      </c>
      <c r="J25" s="20">
        <v>50</v>
      </c>
      <c r="K25" s="56" t="s">
        <v>4</v>
      </c>
      <c r="L25" s="20">
        <v>60</v>
      </c>
      <c r="M25" s="21">
        <v>60</v>
      </c>
    </row>
    <row r="26" spans="1:13" ht="23.25">
      <c r="A26" s="467"/>
      <c r="B26" s="461"/>
      <c r="C26" s="19" t="s">
        <v>10</v>
      </c>
      <c r="D26" s="445">
        <v>0</v>
      </c>
      <c r="E26" s="446"/>
      <c r="F26" s="446"/>
      <c r="G26" s="446"/>
      <c r="H26" s="446"/>
      <c r="I26" s="446"/>
      <c r="J26" s="446"/>
      <c r="K26" s="446"/>
      <c r="L26" s="446"/>
      <c r="M26" s="447"/>
    </row>
    <row r="27" spans="1:13" ht="24" thickBot="1">
      <c r="A27" s="469"/>
      <c r="B27" s="462"/>
      <c r="C27" s="22" t="s">
        <v>11</v>
      </c>
      <c r="D27" s="23" t="s">
        <v>4</v>
      </c>
      <c r="E27" s="23" t="s">
        <v>4</v>
      </c>
      <c r="F27" s="78" t="s">
        <v>4</v>
      </c>
      <c r="G27" s="23" t="s">
        <v>4</v>
      </c>
      <c r="H27" s="23" t="s">
        <v>4</v>
      </c>
      <c r="I27" s="23" t="s">
        <v>4</v>
      </c>
      <c r="J27" s="23" t="s">
        <v>4</v>
      </c>
      <c r="K27" s="23" t="s">
        <v>4</v>
      </c>
      <c r="L27" s="23" t="s">
        <v>4</v>
      </c>
      <c r="M27" s="24" t="s">
        <v>4</v>
      </c>
    </row>
    <row r="28" spans="1:13" ht="15">
      <c r="A28" s="466" t="s">
        <v>122</v>
      </c>
      <c r="B28" s="460" t="s">
        <v>96</v>
      </c>
      <c r="C28" s="16" t="s">
        <v>65</v>
      </c>
      <c r="D28" s="17">
        <v>0</v>
      </c>
      <c r="E28" s="17">
        <v>0</v>
      </c>
      <c r="F28" s="315">
        <v>0</v>
      </c>
      <c r="G28" s="55" t="s">
        <v>4</v>
      </c>
      <c r="H28" s="55" t="s">
        <v>4</v>
      </c>
      <c r="I28" s="55" t="s">
        <v>4</v>
      </c>
      <c r="J28" s="55" t="s">
        <v>4</v>
      </c>
      <c r="K28" s="55" t="s">
        <v>4</v>
      </c>
      <c r="L28" s="55" t="s">
        <v>4</v>
      </c>
      <c r="M28" s="18">
        <v>0</v>
      </c>
    </row>
    <row r="29" spans="1:13" ht="23.25">
      <c r="A29" s="467"/>
      <c r="B29" s="461"/>
      <c r="C29" s="19" t="s">
        <v>9</v>
      </c>
      <c r="D29" s="56" t="s">
        <v>4</v>
      </c>
      <c r="E29" s="316" t="s">
        <v>4</v>
      </c>
      <c r="F29" s="317" t="s">
        <v>4</v>
      </c>
      <c r="G29" s="20">
        <v>30</v>
      </c>
      <c r="H29" s="56" t="s">
        <v>4</v>
      </c>
      <c r="I29" s="56" t="s">
        <v>4</v>
      </c>
      <c r="J29" s="20">
        <v>100</v>
      </c>
      <c r="K29" s="56" t="s">
        <v>4</v>
      </c>
      <c r="L29" s="20">
        <v>110</v>
      </c>
      <c r="M29" s="21">
        <v>110</v>
      </c>
    </row>
    <row r="30" spans="1:13" ht="23.25">
      <c r="A30" s="468"/>
      <c r="B30" s="461"/>
      <c r="C30" s="19" t="s">
        <v>10</v>
      </c>
      <c r="D30" s="445">
        <v>0</v>
      </c>
      <c r="E30" s="446"/>
      <c r="F30" s="446"/>
      <c r="G30" s="446"/>
      <c r="H30" s="446"/>
      <c r="I30" s="446"/>
      <c r="J30" s="446"/>
      <c r="K30" s="446"/>
      <c r="L30" s="446"/>
      <c r="M30" s="447"/>
    </row>
    <row r="31" spans="1:13" ht="24" thickBot="1">
      <c r="A31" s="469"/>
      <c r="B31" s="462"/>
      <c r="C31" s="22" t="s">
        <v>11</v>
      </c>
      <c r="D31" s="23" t="s">
        <v>4</v>
      </c>
      <c r="E31" s="23" t="s">
        <v>4</v>
      </c>
      <c r="F31" s="78" t="s">
        <v>4</v>
      </c>
      <c r="G31" s="23">
        <v>15</v>
      </c>
      <c r="H31" s="23" t="s">
        <v>4</v>
      </c>
      <c r="I31" s="23" t="s">
        <v>4</v>
      </c>
      <c r="J31" s="23" t="s">
        <v>4</v>
      </c>
      <c r="K31" s="23" t="s">
        <v>4</v>
      </c>
      <c r="L31" s="23" t="s">
        <v>4</v>
      </c>
      <c r="M31" s="24">
        <v>15</v>
      </c>
    </row>
    <row r="32" spans="1:13" ht="15">
      <c r="A32" s="526" t="s">
        <v>467</v>
      </c>
      <c r="B32" s="460" t="s">
        <v>86</v>
      </c>
      <c r="C32" s="16" t="s">
        <v>65</v>
      </c>
      <c r="D32" s="17">
        <v>0</v>
      </c>
      <c r="E32" s="17">
        <v>0</v>
      </c>
      <c r="F32" s="315">
        <v>0</v>
      </c>
      <c r="G32" s="55" t="s">
        <v>4</v>
      </c>
      <c r="H32" s="55" t="s">
        <v>4</v>
      </c>
      <c r="I32" s="55" t="s">
        <v>4</v>
      </c>
      <c r="J32" s="55" t="s">
        <v>4</v>
      </c>
      <c r="K32" s="55" t="s">
        <v>4</v>
      </c>
      <c r="L32" s="55" t="s">
        <v>4</v>
      </c>
      <c r="M32" s="18">
        <v>0</v>
      </c>
    </row>
    <row r="33" spans="1:13" ht="23.25">
      <c r="A33" s="527"/>
      <c r="B33" s="461"/>
      <c r="C33" s="19" t="s">
        <v>9</v>
      </c>
      <c r="D33" s="56" t="s">
        <v>4</v>
      </c>
      <c r="E33" s="316" t="s">
        <v>4</v>
      </c>
      <c r="F33" s="317" t="s">
        <v>4</v>
      </c>
      <c r="G33" s="20">
        <v>30</v>
      </c>
      <c r="H33" s="56" t="s">
        <v>4</v>
      </c>
      <c r="I33" s="56" t="s">
        <v>4</v>
      </c>
      <c r="J33" s="20">
        <v>100</v>
      </c>
      <c r="K33" s="56" t="s">
        <v>4</v>
      </c>
      <c r="L33" s="20">
        <v>107</v>
      </c>
      <c r="M33" s="21">
        <v>107</v>
      </c>
    </row>
    <row r="34" spans="1:13" ht="23.25">
      <c r="A34" s="527"/>
      <c r="B34" s="461"/>
      <c r="C34" s="19" t="s">
        <v>10</v>
      </c>
      <c r="D34" s="445">
        <v>0</v>
      </c>
      <c r="E34" s="446"/>
      <c r="F34" s="446"/>
      <c r="G34" s="446"/>
      <c r="H34" s="446"/>
      <c r="I34" s="446"/>
      <c r="J34" s="446"/>
      <c r="K34" s="446"/>
      <c r="L34" s="446"/>
      <c r="M34" s="447"/>
    </row>
    <row r="35" spans="1:13" ht="29.25" customHeight="1" thickBot="1">
      <c r="A35" s="528"/>
      <c r="B35" s="462"/>
      <c r="C35" s="22" t="s">
        <v>11</v>
      </c>
      <c r="D35" s="23" t="s">
        <v>4</v>
      </c>
      <c r="E35" s="23" t="s">
        <v>4</v>
      </c>
      <c r="F35" s="78" t="s">
        <v>4</v>
      </c>
      <c r="G35" s="23" t="s">
        <v>4</v>
      </c>
      <c r="H35" s="23" t="s">
        <v>4</v>
      </c>
      <c r="I35" s="23">
        <v>3</v>
      </c>
      <c r="J35" s="23" t="s">
        <v>4</v>
      </c>
      <c r="K35" s="23" t="s">
        <v>4</v>
      </c>
      <c r="L35" s="23" t="s">
        <v>4</v>
      </c>
      <c r="M35" s="24">
        <v>3</v>
      </c>
    </row>
    <row r="36" spans="1:13" ht="15">
      <c r="A36" s="526" t="s">
        <v>468</v>
      </c>
      <c r="B36" s="460" t="s">
        <v>96</v>
      </c>
      <c r="C36" s="16" t="s">
        <v>65</v>
      </c>
      <c r="D36" s="17">
        <v>0</v>
      </c>
      <c r="E36" s="17">
        <v>0</v>
      </c>
      <c r="F36" s="315">
        <v>0</v>
      </c>
      <c r="G36" s="55" t="s">
        <v>4</v>
      </c>
      <c r="H36" s="55" t="s">
        <v>4</v>
      </c>
      <c r="I36" s="55" t="s">
        <v>4</v>
      </c>
      <c r="J36" s="55" t="s">
        <v>4</v>
      </c>
      <c r="K36" s="55" t="s">
        <v>4</v>
      </c>
      <c r="L36" s="55" t="s">
        <v>4</v>
      </c>
      <c r="M36" s="18">
        <v>0</v>
      </c>
    </row>
    <row r="37" spans="1:13" ht="23.25">
      <c r="A37" s="527"/>
      <c r="B37" s="461"/>
      <c r="C37" s="19" t="s">
        <v>9</v>
      </c>
      <c r="D37" s="56" t="s">
        <v>4</v>
      </c>
      <c r="E37" s="316" t="s">
        <v>4</v>
      </c>
      <c r="F37" s="317" t="s">
        <v>4</v>
      </c>
      <c r="G37" s="20">
        <v>150000</v>
      </c>
      <c r="H37" s="56" t="s">
        <v>4</v>
      </c>
      <c r="I37" s="56" t="s">
        <v>4</v>
      </c>
      <c r="J37" s="20">
        <v>500000</v>
      </c>
      <c r="K37" s="56" t="s">
        <v>4</v>
      </c>
      <c r="L37" s="20">
        <v>540000</v>
      </c>
      <c r="M37" s="21">
        <v>540000</v>
      </c>
    </row>
    <row r="38" spans="1:13" ht="23.25">
      <c r="A38" s="527"/>
      <c r="B38" s="461"/>
      <c r="C38" s="19" t="s">
        <v>10</v>
      </c>
      <c r="D38" s="445">
        <v>0</v>
      </c>
      <c r="E38" s="446"/>
      <c r="F38" s="446"/>
      <c r="G38" s="446"/>
      <c r="H38" s="446"/>
      <c r="I38" s="446"/>
      <c r="J38" s="446"/>
      <c r="K38" s="446"/>
      <c r="L38" s="446"/>
      <c r="M38" s="447"/>
    </row>
    <row r="39" spans="1:13" ht="24" thickBot="1">
      <c r="A39" s="528"/>
      <c r="B39" s="462"/>
      <c r="C39" s="22" t="s">
        <v>11</v>
      </c>
      <c r="D39" s="23" t="s">
        <v>4</v>
      </c>
      <c r="E39" s="23" t="s">
        <v>4</v>
      </c>
      <c r="F39" s="78" t="s">
        <v>4</v>
      </c>
      <c r="G39" s="23">
        <v>395328</v>
      </c>
      <c r="H39" s="23">
        <v>420738</v>
      </c>
      <c r="I39" s="23" t="s">
        <v>4</v>
      </c>
      <c r="J39" s="23" t="s">
        <v>4</v>
      </c>
      <c r="K39" s="23" t="s">
        <v>4</v>
      </c>
      <c r="L39" s="23" t="s">
        <v>4</v>
      </c>
      <c r="M39" s="242">
        <f>H39</f>
        <v>420738</v>
      </c>
    </row>
    <row r="40" spans="1:13" ht="17.25" customHeight="1" thickBot="1">
      <c r="A40" s="470" t="s">
        <v>93</v>
      </c>
      <c r="B40" s="471"/>
      <c r="C40" s="471"/>
      <c r="D40" s="493" t="s">
        <v>4</v>
      </c>
      <c r="E40" s="494"/>
      <c r="F40" s="494"/>
      <c r="G40" s="494"/>
      <c r="H40" s="494"/>
      <c r="I40" s="494"/>
      <c r="J40" s="494"/>
      <c r="K40" s="494"/>
      <c r="L40" s="494"/>
      <c r="M40" s="495"/>
    </row>
  </sheetData>
  <sheetProtection/>
  <mergeCells count="32">
    <mergeCell ref="A1:L1"/>
    <mergeCell ref="A36:A39"/>
    <mergeCell ref="A32:A35"/>
    <mergeCell ref="B32:B35"/>
    <mergeCell ref="D34:M34"/>
    <mergeCell ref="D26:M26"/>
    <mergeCell ref="A24:A27"/>
    <mergeCell ref="B24:B27"/>
    <mergeCell ref="B14:B17"/>
    <mergeCell ref="A20:A23"/>
    <mergeCell ref="D8:M8"/>
    <mergeCell ref="D12:M12"/>
    <mergeCell ref="A18:C18"/>
    <mergeCell ref="D18:M18"/>
    <mergeCell ref="D22:M22"/>
    <mergeCell ref="D16:M16"/>
    <mergeCell ref="D30:M30"/>
    <mergeCell ref="D38:M38"/>
    <mergeCell ref="B20:B23"/>
    <mergeCell ref="A19:M19"/>
    <mergeCell ref="A10:A13"/>
    <mergeCell ref="B10:B13"/>
    <mergeCell ref="A4:M4"/>
    <mergeCell ref="A5:M5"/>
    <mergeCell ref="A6:A9"/>
    <mergeCell ref="B6:B9"/>
    <mergeCell ref="A14:A17"/>
    <mergeCell ref="A40:C40"/>
    <mergeCell ref="D40:M40"/>
    <mergeCell ref="B36:B39"/>
    <mergeCell ref="A28:A31"/>
    <mergeCell ref="B28:B31"/>
  </mergeCells>
  <printOptions/>
  <pageMargins left="0.7480314960629921" right="0.7480314960629921" top="0.984251968503937" bottom="0.7874015748031497" header="0.5118110236220472" footer="0.1968503937007874"/>
  <pageSetup horizontalDpi="600" verticalDpi="600" orientation="landscape" paperSize="9" r:id="rId2"/>
  <headerFooter alignWithMargins="0">
    <oddHeader>&amp;L&amp;"Times New Roman,Normalny"&amp;12Sprawozdanie roczne z realizacji RPO WL za 2008 r.&amp;C&amp;"Times New Roman,Normalny"&amp;12Tabela 4.7&amp;R&amp;"Times New Roman,Normalny"&amp;12Załącznik nr 1</oddHeader>
    <oddFooter>&amp;C&amp;G&amp;R&amp;P</oddFooter>
  </headerFooter>
  <rowBreaks count="1" manualBreakCount="1">
    <brk id="18" max="255" man="1"/>
  </rowBreaks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Q64"/>
  <sheetViews>
    <sheetView zoomScalePageLayoutView="0" workbookViewId="0" topLeftCell="A1">
      <selection activeCell="D20" sqref="D20:M20"/>
    </sheetView>
  </sheetViews>
  <sheetFormatPr defaultColWidth="9.140625" defaultRowHeight="15"/>
  <cols>
    <col min="1" max="1" width="11.7109375" style="0" customWidth="1"/>
    <col min="5" max="5" width="9.140625" style="253" customWidth="1"/>
    <col min="6" max="6" width="9.140625" style="254" customWidth="1"/>
    <col min="7" max="7" width="10.140625" style="0" bestFit="1" customWidth="1"/>
    <col min="10" max="10" width="10.140625" style="0" bestFit="1" customWidth="1"/>
    <col min="12" max="13" width="10.140625" style="0" bestFit="1" customWidth="1"/>
  </cols>
  <sheetData>
    <row r="1" spans="1:9" ht="15.75">
      <c r="A1" s="448" t="s">
        <v>478</v>
      </c>
      <c r="B1" s="448"/>
      <c r="C1" s="448"/>
      <c r="D1" s="448"/>
      <c r="E1" s="448"/>
      <c r="F1" s="448"/>
      <c r="G1" s="448"/>
      <c r="H1" s="448"/>
      <c r="I1" s="448"/>
    </row>
    <row r="2" ht="15.75" thickBot="1"/>
    <row r="3" spans="1:13" ht="15.75" thickBot="1">
      <c r="A3" s="14" t="s">
        <v>0</v>
      </c>
      <c r="B3" s="30" t="s">
        <v>83</v>
      </c>
      <c r="C3" s="30" t="s">
        <v>62</v>
      </c>
      <c r="D3" s="30">
        <v>2007</v>
      </c>
      <c r="E3" s="318">
        <v>2008</v>
      </c>
      <c r="F3" s="319">
        <v>2009</v>
      </c>
      <c r="G3" s="30">
        <v>2010</v>
      </c>
      <c r="H3" s="30">
        <v>2011</v>
      </c>
      <c r="I3" s="30">
        <v>2012</v>
      </c>
      <c r="J3" s="30">
        <v>2013</v>
      </c>
      <c r="K3" s="30">
        <v>2014</v>
      </c>
      <c r="L3" s="30">
        <v>2015</v>
      </c>
      <c r="M3" s="30" t="s">
        <v>1</v>
      </c>
    </row>
    <row r="4" spans="1:13" ht="15.75" thickBot="1">
      <c r="A4" s="529" t="s">
        <v>123</v>
      </c>
      <c r="B4" s="530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2"/>
    </row>
    <row r="5" spans="1:13" ht="15.75" thickBot="1">
      <c r="A5" s="475" t="s">
        <v>15</v>
      </c>
      <c r="B5" s="476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80"/>
    </row>
    <row r="6" spans="1:13" ht="15">
      <c r="A6" s="504" t="s">
        <v>124</v>
      </c>
      <c r="B6" s="460" t="s">
        <v>86</v>
      </c>
      <c r="C6" s="16" t="s">
        <v>65</v>
      </c>
      <c r="D6" s="17">
        <v>0</v>
      </c>
      <c r="E6" s="17">
        <v>0</v>
      </c>
      <c r="F6" s="315">
        <v>0</v>
      </c>
      <c r="G6" s="55" t="s">
        <v>4</v>
      </c>
      <c r="H6" s="55" t="s">
        <v>4</v>
      </c>
      <c r="I6" s="55" t="s">
        <v>4</v>
      </c>
      <c r="J6" s="55" t="s">
        <v>4</v>
      </c>
      <c r="K6" s="55" t="s">
        <v>4</v>
      </c>
      <c r="L6" s="55" t="s">
        <v>4</v>
      </c>
      <c r="M6" s="18">
        <v>0</v>
      </c>
    </row>
    <row r="7" spans="1:13" ht="23.25">
      <c r="A7" s="505"/>
      <c r="B7" s="461"/>
      <c r="C7" s="19" t="s">
        <v>9</v>
      </c>
      <c r="D7" s="56" t="s">
        <v>4</v>
      </c>
      <c r="E7" s="316" t="s">
        <v>4</v>
      </c>
      <c r="F7" s="317" t="s">
        <v>4</v>
      </c>
      <c r="G7" s="20">
        <v>17</v>
      </c>
      <c r="H7" s="56" t="s">
        <v>4</v>
      </c>
      <c r="I7" s="56" t="s">
        <v>4</v>
      </c>
      <c r="J7" s="20">
        <v>90</v>
      </c>
      <c r="K7" s="56" t="s">
        <v>4</v>
      </c>
      <c r="L7" s="20">
        <v>96</v>
      </c>
      <c r="M7" s="21">
        <v>96</v>
      </c>
    </row>
    <row r="8" spans="1:13" ht="23.25">
      <c r="A8" s="506"/>
      <c r="B8" s="461"/>
      <c r="C8" s="19" t="s">
        <v>10</v>
      </c>
      <c r="D8" s="445">
        <v>0</v>
      </c>
      <c r="E8" s="446"/>
      <c r="F8" s="446"/>
      <c r="G8" s="446"/>
      <c r="H8" s="446"/>
      <c r="I8" s="446"/>
      <c r="J8" s="446"/>
      <c r="K8" s="446"/>
      <c r="L8" s="446"/>
      <c r="M8" s="447"/>
    </row>
    <row r="9" spans="1:13" ht="24" thickBot="1">
      <c r="A9" s="507"/>
      <c r="B9" s="462"/>
      <c r="C9" s="22" t="s">
        <v>11</v>
      </c>
      <c r="D9" s="23" t="s">
        <v>4</v>
      </c>
      <c r="E9" s="23" t="s">
        <v>4</v>
      </c>
      <c r="F9" s="78" t="s">
        <v>4</v>
      </c>
      <c r="G9" s="23" t="s">
        <v>4</v>
      </c>
      <c r="H9" s="23" t="s">
        <v>4</v>
      </c>
      <c r="I9" s="23" t="s">
        <v>4</v>
      </c>
      <c r="J9" s="23" t="s">
        <v>4</v>
      </c>
      <c r="K9" s="23" t="s">
        <v>4</v>
      </c>
      <c r="L9" s="23" t="s">
        <v>4</v>
      </c>
      <c r="M9" s="24" t="s">
        <v>4</v>
      </c>
    </row>
    <row r="10" spans="1:17" ht="15">
      <c r="A10" s="504" t="s">
        <v>125</v>
      </c>
      <c r="B10" s="460" t="s">
        <v>86</v>
      </c>
      <c r="C10" s="16" t="s">
        <v>65</v>
      </c>
      <c r="D10" s="17">
        <v>0</v>
      </c>
      <c r="E10" s="17">
        <v>0</v>
      </c>
      <c r="F10" s="315">
        <v>0</v>
      </c>
      <c r="G10" s="55" t="s">
        <v>4</v>
      </c>
      <c r="H10" s="55" t="s">
        <v>4</v>
      </c>
      <c r="I10" s="55" t="s">
        <v>4</v>
      </c>
      <c r="J10" s="55" t="s">
        <v>4</v>
      </c>
      <c r="K10" s="55" t="s">
        <v>4</v>
      </c>
      <c r="L10" s="55" t="s">
        <v>4</v>
      </c>
      <c r="M10" s="18">
        <v>0</v>
      </c>
      <c r="Q10" s="76"/>
    </row>
    <row r="11" spans="1:13" ht="23.25">
      <c r="A11" s="505"/>
      <c r="B11" s="461"/>
      <c r="C11" s="19" t="s">
        <v>9</v>
      </c>
      <c r="D11" s="56" t="s">
        <v>4</v>
      </c>
      <c r="E11" s="316" t="s">
        <v>4</v>
      </c>
      <c r="F11" s="317" t="s">
        <v>4</v>
      </c>
      <c r="G11" s="20">
        <v>20</v>
      </c>
      <c r="H11" s="56" t="s">
        <v>4</v>
      </c>
      <c r="I11" s="56" t="s">
        <v>4</v>
      </c>
      <c r="J11" s="20">
        <v>115</v>
      </c>
      <c r="K11" s="56" t="s">
        <v>4</v>
      </c>
      <c r="L11" s="20">
        <v>124</v>
      </c>
      <c r="M11" s="21">
        <v>124</v>
      </c>
    </row>
    <row r="12" spans="1:13" ht="23.25">
      <c r="A12" s="505"/>
      <c r="B12" s="461"/>
      <c r="C12" s="19" t="s">
        <v>10</v>
      </c>
      <c r="D12" s="445">
        <v>0</v>
      </c>
      <c r="E12" s="446"/>
      <c r="F12" s="446"/>
      <c r="G12" s="446"/>
      <c r="H12" s="446"/>
      <c r="I12" s="446"/>
      <c r="J12" s="446"/>
      <c r="K12" s="446"/>
      <c r="L12" s="446"/>
      <c r="M12" s="447"/>
    </row>
    <row r="13" spans="1:13" ht="24" thickBot="1">
      <c r="A13" s="507"/>
      <c r="B13" s="462"/>
      <c r="C13" s="22" t="s">
        <v>11</v>
      </c>
      <c r="D13" s="23" t="s">
        <v>4</v>
      </c>
      <c r="E13" s="23" t="s">
        <v>4</v>
      </c>
      <c r="F13" s="78" t="s">
        <v>4</v>
      </c>
      <c r="G13" s="23" t="s">
        <v>4</v>
      </c>
      <c r="H13" s="23" t="s">
        <v>4</v>
      </c>
      <c r="I13" s="23" t="s">
        <v>4</v>
      </c>
      <c r="J13" s="23" t="s">
        <v>4</v>
      </c>
      <c r="K13" s="23" t="s">
        <v>4</v>
      </c>
      <c r="L13" s="23" t="s">
        <v>4</v>
      </c>
      <c r="M13" s="24" t="s">
        <v>4</v>
      </c>
    </row>
    <row r="14" spans="1:13" ht="15">
      <c r="A14" s="466" t="s">
        <v>126</v>
      </c>
      <c r="B14" s="460" t="s">
        <v>86</v>
      </c>
      <c r="C14" s="16" t="s">
        <v>65</v>
      </c>
      <c r="D14" s="17">
        <v>0</v>
      </c>
      <c r="E14" s="17">
        <v>0</v>
      </c>
      <c r="F14" s="315">
        <v>0</v>
      </c>
      <c r="G14" s="55" t="s">
        <v>4</v>
      </c>
      <c r="H14" s="55" t="s">
        <v>4</v>
      </c>
      <c r="I14" s="55" t="s">
        <v>4</v>
      </c>
      <c r="J14" s="55" t="s">
        <v>4</v>
      </c>
      <c r="K14" s="55" t="s">
        <v>4</v>
      </c>
      <c r="L14" s="55" t="s">
        <v>4</v>
      </c>
      <c r="M14" s="18">
        <v>0</v>
      </c>
    </row>
    <row r="15" spans="1:13" ht="23.25">
      <c r="A15" s="467"/>
      <c r="B15" s="461"/>
      <c r="C15" s="19" t="s">
        <v>9</v>
      </c>
      <c r="D15" s="56" t="s">
        <v>4</v>
      </c>
      <c r="E15" s="316" t="s">
        <v>4</v>
      </c>
      <c r="F15" s="317" t="s">
        <v>4</v>
      </c>
      <c r="G15" s="20">
        <v>2</v>
      </c>
      <c r="H15" s="56" t="s">
        <v>4</v>
      </c>
      <c r="I15" s="56" t="s">
        <v>4</v>
      </c>
      <c r="J15" s="20">
        <v>15</v>
      </c>
      <c r="K15" s="56" t="s">
        <v>4</v>
      </c>
      <c r="L15" s="20">
        <v>16</v>
      </c>
      <c r="M15" s="21">
        <v>16</v>
      </c>
    </row>
    <row r="16" spans="1:13" ht="23.25">
      <c r="A16" s="467"/>
      <c r="B16" s="461"/>
      <c r="C16" s="19" t="s">
        <v>10</v>
      </c>
      <c r="D16" s="445">
        <v>0</v>
      </c>
      <c r="E16" s="446"/>
      <c r="F16" s="446"/>
      <c r="G16" s="446"/>
      <c r="H16" s="446"/>
      <c r="I16" s="446"/>
      <c r="J16" s="446"/>
      <c r="K16" s="446"/>
      <c r="L16" s="446"/>
      <c r="M16" s="447"/>
    </row>
    <row r="17" spans="1:13" ht="24" thickBot="1">
      <c r="A17" s="469"/>
      <c r="B17" s="462"/>
      <c r="C17" s="22" t="s">
        <v>11</v>
      </c>
      <c r="D17" s="23" t="s">
        <v>4</v>
      </c>
      <c r="E17" s="23" t="s">
        <v>4</v>
      </c>
      <c r="F17" s="78" t="s">
        <v>4</v>
      </c>
      <c r="G17" s="23" t="s">
        <v>4</v>
      </c>
      <c r="H17" s="23" t="s">
        <v>4</v>
      </c>
      <c r="I17" s="23" t="s">
        <v>4</v>
      </c>
      <c r="J17" s="23" t="s">
        <v>4</v>
      </c>
      <c r="K17" s="23" t="s">
        <v>4</v>
      </c>
      <c r="L17" s="23" t="s">
        <v>4</v>
      </c>
      <c r="M17" s="24" t="s">
        <v>4</v>
      </c>
    </row>
    <row r="18" spans="1:13" ht="15">
      <c r="A18" s="533" t="s">
        <v>127</v>
      </c>
      <c r="B18" s="460" t="s">
        <v>86</v>
      </c>
      <c r="C18" s="16" t="s">
        <v>65</v>
      </c>
      <c r="D18" s="31">
        <v>0</v>
      </c>
      <c r="E18" s="31">
        <v>0</v>
      </c>
      <c r="F18" s="315">
        <v>0</v>
      </c>
      <c r="G18" s="55" t="s">
        <v>4</v>
      </c>
      <c r="H18" s="55" t="s">
        <v>4</v>
      </c>
      <c r="I18" s="55" t="s">
        <v>4</v>
      </c>
      <c r="J18" s="55" t="s">
        <v>4</v>
      </c>
      <c r="K18" s="55" t="s">
        <v>4</v>
      </c>
      <c r="L18" s="55" t="s">
        <v>4</v>
      </c>
      <c r="M18" s="32">
        <v>0</v>
      </c>
    </row>
    <row r="19" spans="1:13" ht="23.25">
      <c r="A19" s="467"/>
      <c r="B19" s="461"/>
      <c r="C19" s="19" t="s">
        <v>9</v>
      </c>
      <c r="D19" s="56" t="s">
        <v>4</v>
      </c>
      <c r="E19" s="316" t="s">
        <v>4</v>
      </c>
      <c r="F19" s="317" t="s">
        <v>4</v>
      </c>
      <c r="G19" s="20">
        <v>5</v>
      </c>
      <c r="H19" s="56" t="s">
        <v>4</v>
      </c>
      <c r="I19" s="56" t="s">
        <v>4</v>
      </c>
      <c r="J19" s="20">
        <v>25</v>
      </c>
      <c r="K19" s="56" t="s">
        <v>4</v>
      </c>
      <c r="L19" s="20">
        <v>27</v>
      </c>
      <c r="M19" s="21">
        <v>27</v>
      </c>
    </row>
    <row r="20" spans="1:13" ht="23.25">
      <c r="A20" s="467"/>
      <c r="B20" s="461"/>
      <c r="C20" s="19" t="s">
        <v>10</v>
      </c>
      <c r="D20" s="445">
        <v>0</v>
      </c>
      <c r="E20" s="446"/>
      <c r="F20" s="446"/>
      <c r="G20" s="446"/>
      <c r="H20" s="446"/>
      <c r="I20" s="446"/>
      <c r="J20" s="446"/>
      <c r="K20" s="446"/>
      <c r="L20" s="446"/>
      <c r="M20" s="447"/>
    </row>
    <row r="21" spans="1:13" ht="24" thickBot="1">
      <c r="A21" s="468"/>
      <c r="B21" s="461"/>
      <c r="C21" s="25" t="s">
        <v>11</v>
      </c>
      <c r="D21" s="26" t="s">
        <v>4</v>
      </c>
      <c r="E21" s="26" t="s">
        <v>4</v>
      </c>
      <c r="F21" s="79" t="s">
        <v>4</v>
      </c>
      <c r="G21" s="26" t="s">
        <v>4</v>
      </c>
      <c r="H21" s="26" t="s">
        <v>4</v>
      </c>
      <c r="I21" s="26" t="s">
        <v>4</v>
      </c>
      <c r="J21" s="26" t="s">
        <v>4</v>
      </c>
      <c r="K21" s="26" t="s">
        <v>4</v>
      </c>
      <c r="L21" s="26" t="s">
        <v>4</v>
      </c>
      <c r="M21" s="24" t="s">
        <v>4</v>
      </c>
    </row>
    <row r="22" spans="1:13" ht="15">
      <c r="A22" s="466" t="s">
        <v>128</v>
      </c>
      <c r="B22" s="460" t="s">
        <v>86</v>
      </c>
      <c r="C22" s="16" t="s">
        <v>65</v>
      </c>
      <c r="D22" s="17">
        <v>0</v>
      </c>
      <c r="E22" s="17">
        <v>0</v>
      </c>
      <c r="F22" s="315">
        <v>0</v>
      </c>
      <c r="G22" s="55" t="s">
        <v>4</v>
      </c>
      <c r="H22" s="55" t="s">
        <v>4</v>
      </c>
      <c r="I22" s="55" t="s">
        <v>4</v>
      </c>
      <c r="J22" s="55" t="s">
        <v>4</v>
      </c>
      <c r="K22" s="55" t="s">
        <v>4</v>
      </c>
      <c r="L22" s="55" t="s">
        <v>4</v>
      </c>
      <c r="M22" s="18">
        <v>0</v>
      </c>
    </row>
    <row r="23" spans="1:13" ht="23.25">
      <c r="A23" s="467"/>
      <c r="B23" s="461"/>
      <c r="C23" s="19" t="s">
        <v>9</v>
      </c>
      <c r="D23" s="56" t="s">
        <v>4</v>
      </c>
      <c r="E23" s="316" t="s">
        <v>4</v>
      </c>
      <c r="F23" s="317" t="s">
        <v>4</v>
      </c>
      <c r="G23" s="20">
        <v>10</v>
      </c>
      <c r="H23" s="56" t="s">
        <v>4</v>
      </c>
      <c r="I23" s="56" t="s">
        <v>4</v>
      </c>
      <c r="J23" s="20">
        <v>60</v>
      </c>
      <c r="K23" s="56" t="s">
        <v>4</v>
      </c>
      <c r="L23" s="20">
        <v>65</v>
      </c>
      <c r="M23" s="21">
        <v>65</v>
      </c>
    </row>
    <row r="24" spans="1:13" ht="23.25">
      <c r="A24" s="467"/>
      <c r="B24" s="461"/>
      <c r="C24" s="19" t="s">
        <v>10</v>
      </c>
      <c r="D24" s="445">
        <v>0</v>
      </c>
      <c r="E24" s="446"/>
      <c r="F24" s="446"/>
      <c r="G24" s="446"/>
      <c r="H24" s="446"/>
      <c r="I24" s="446"/>
      <c r="J24" s="446"/>
      <c r="K24" s="446"/>
      <c r="L24" s="446"/>
      <c r="M24" s="447"/>
    </row>
    <row r="25" spans="1:13" ht="24" thickBot="1">
      <c r="A25" s="469"/>
      <c r="B25" s="462"/>
      <c r="C25" s="22" t="s">
        <v>11</v>
      </c>
      <c r="D25" s="23" t="s">
        <v>4</v>
      </c>
      <c r="E25" s="23" t="s">
        <v>4</v>
      </c>
      <c r="F25" s="78" t="s">
        <v>4</v>
      </c>
      <c r="G25" s="23" t="s">
        <v>4</v>
      </c>
      <c r="H25" s="23" t="s">
        <v>4</v>
      </c>
      <c r="I25" s="23" t="s">
        <v>4</v>
      </c>
      <c r="J25" s="23" t="s">
        <v>4</v>
      </c>
      <c r="K25" s="23" t="s">
        <v>4</v>
      </c>
      <c r="L25" s="23" t="s">
        <v>4</v>
      </c>
      <c r="M25" s="24" t="s">
        <v>4</v>
      </c>
    </row>
    <row r="26" spans="1:13" ht="15">
      <c r="A26" s="533" t="s">
        <v>129</v>
      </c>
      <c r="B26" s="460" t="s">
        <v>86</v>
      </c>
      <c r="C26" s="16" t="s">
        <v>65</v>
      </c>
      <c r="D26" s="31">
        <v>0</v>
      </c>
      <c r="E26" s="31">
        <v>0</v>
      </c>
      <c r="F26" s="315">
        <v>0</v>
      </c>
      <c r="G26" s="55" t="s">
        <v>4</v>
      </c>
      <c r="H26" s="55" t="s">
        <v>4</v>
      </c>
      <c r="I26" s="55" t="s">
        <v>4</v>
      </c>
      <c r="J26" s="55" t="s">
        <v>4</v>
      </c>
      <c r="K26" s="55" t="s">
        <v>4</v>
      </c>
      <c r="L26" s="55" t="s">
        <v>4</v>
      </c>
      <c r="M26" s="32">
        <v>0</v>
      </c>
    </row>
    <row r="27" spans="1:13" ht="23.25">
      <c r="A27" s="467"/>
      <c r="B27" s="461"/>
      <c r="C27" s="19" t="s">
        <v>9</v>
      </c>
      <c r="D27" s="56" t="s">
        <v>4</v>
      </c>
      <c r="E27" s="316" t="s">
        <v>4</v>
      </c>
      <c r="F27" s="317" t="s">
        <v>4</v>
      </c>
      <c r="G27" s="20">
        <v>3</v>
      </c>
      <c r="H27" s="56" t="s">
        <v>4</v>
      </c>
      <c r="I27" s="56" t="s">
        <v>4</v>
      </c>
      <c r="J27" s="20">
        <v>15</v>
      </c>
      <c r="K27" s="56" t="s">
        <v>4</v>
      </c>
      <c r="L27" s="20">
        <v>16</v>
      </c>
      <c r="M27" s="21">
        <v>16</v>
      </c>
    </row>
    <row r="28" spans="1:13" ht="23.25">
      <c r="A28" s="468"/>
      <c r="B28" s="461"/>
      <c r="C28" s="19" t="s">
        <v>10</v>
      </c>
      <c r="D28" s="445">
        <v>0</v>
      </c>
      <c r="E28" s="446"/>
      <c r="F28" s="446"/>
      <c r="G28" s="446"/>
      <c r="H28" s="446"/>
      <c r="I28" s="446"/>
      <c r="J28" s="446"/>
      <c r="K28" s="446"/>
      <c r="L28" s="446"/>
      <c r="M28" s="447"/>
    </row>
    <row r="29" spans="1:14" ht="24" thickBot="1">
      <c r="A29" s="469"/>
      <c r="B29" s="462"/>
      <c r="C29" s="22" t="s">
        <v>11</v>
      </c>
      <c r="D29" s="23" t="s">
        <v>4</v>
      </c>
      <c r="E29" s="23" t="s">
        <v>4</v>
      </c>
      <c r="F29" s="78" t="s">
        <v>4</v>
      </c>
      <c r="G29" s="23" t="s">
        <v>4</v>
      </c>
      <c r="H29" s="23" t="s">
        <v>4</v>
      </c>
      <c r="I29" s="23" t="s">
        <v>4</v>
      </c>
      <c r="J29" s="23" t="s">
        <v>4</v>
      </c>
      <c r="K29" s="23" t="s">
        <v>4</v>
      </c>
      <c r="L29" s="23" t="s">
        <v>4</v>
      </c>
      <c r="M29" s="135" t="s">
        <v>4</v>
      </c>
      <c r="N29" s="130"/>
    </row>
    <row r="30" spans="1:13" ht="15">
      <c r="A30" s="504" t="s">
        <v>130</v>
      </c>
      <c r="B30" s="460" t="s">
        <v>86</v>
      </c>
      <c r="C30" s="16" t="s">
        <v>65</v>
      </c>
      <c r="D30" s="17">
        <v>0</v>
      </c>
      <c r="E30" s="17">
        <v>0</v>
      </c>
      <c r="F30" s="315">
        <v>3</v>
      </c>
      <c r="G30" s="55" t="s">
        <v>4</v>
      </c>
      <c r="H30" s="55" t="s">
        <v>4</v>
      </c>
      <c r="I30" s="55" t="s">
        <v>4</v>
      </c>
      <c r="J30" s="55" t="s">
        <v>4</v>
      </c>
      <c r="K30" s="55" t="s">
        <v>4</v>
      </c>
      <c r="L30" s="55" t="s">
        <v>4</v>
      </c>
      <c r="M30" s="18">
        <v>3</v>
      </c>
    </row>
    <row r="31" spans="1:13" ht="23.25">
      <c r="A31" s="505"/>
      <c r="B31" s="461"/>
      <c r="C31" s="19" t="s">
        <v>9</v>
      </c>
      <c r="D31" s="56" t="s">
        <v>4</v>
      </c>
      <c r="E31" s="316" t="s">
        <v>4</v>
      </c>
      <c r="F31" s="317" t="s">
        <v>4</v>
      </c>
      <c r="G31" s="20">
        <v>13</v>
      </c>
      <c r="H31" s="56" t="s">
        <v>4</v>
      </c>
      <c r="I31" s="56" t="s">
        <v>4</v>
      </c>
      <c r="J31" s="20">
        <v>65</v>
      </c>
      <c r="K31" s="56" t="s">
        <v>4</v>
      </c>
      <c r="L31" s="20">
        <v>68</v>
      </c>
      <c r="M31" s="21">
        <v>68</v>
      </c>
    </row>
    <row r="32" spans="1:13" ht="23.25">
      <c r="A32" s="506"/>
      <c r="B32" s="461"/>
      <c r="C32" s="19" t="s">
        <v>10</v>
      </c>
      <c r="D32" s="445">
        <v>0</v>
      </c>
      <c r="E32" s="446"/>
      <c r="F32" s="446"/>
      <c r="G32" s="446"/>
      <c r="H32" s="446"/>
      <c r="I32" s="446"/>
      <c r="J32" s="446"/>
      <c r="K32" s="446"/>
      <c r="L32" s="446"/>
      <c r="M32" s="447"/>
    </row>
    <row r="33" spans="1:14" ht="24" thickBot="1">
      <c r="A33" s="507"/>
      <c r="B33" s="462"/>
      <c r="C33" s="22" t="s">
        <v>11</v>
      </c>
      <c r="D33" s="23" t="s">
        <v>4</v>
      </c>
      <c r="E33" s="23" t="s">
        <v>4</v>
      </c>
      <c r="F33" s="78" t="s">
        <v>4</v>
      </c>
      <c r="G33" s="23">
        <v>9</v>
      </c>
      <c r="H33" s="23">
        <v>10</v>
      </c>
      <c r="I33" s="23">
        <v>11</v>
      </c>
      <c r="J33" s="23" t="s">
        <v>4</v>
      </c>
      <c r="K33" s="23" t="s">
        <v>4</v>
      </c>
      <c r="L33" s="23" t="s">
        <v>4</v>
      </c>
      <c r="M33" s="320">
        <v>11</v>
      </c>
      <c r="N33" s="130"/>
    </row>
    <row r="34" spans="1:13" ht="15">
      <c r="A34" s="504" t="s">
        <v>131</v>
      </c>
      <c r="B34" s="460" t="s">
        <v>86</v>
      </c>
      <c r="C34" s="16" t="s">
        <v>65</v>
      </c>
      <c r="D34" s="17">
        <v>0</v>
      </c>
      <c r="E34" s="17">
        <v>0</v>
      </c>
      <c r="F34" s="315">
        <v>0</v>
      </c>
      <c r="G34" s="55" t="s">
        <v>4</v>
      </c>
      <c r="H34" s="55" t="s">
        <v>4</v>
      </c>
      <c r="I34" s="55" t="s">
        <v>4</v>
      </c>
      <c r="J34" s="55" t="s">
        <v>4</v>
      </c>
      <c r="K34" s="55" t="s">
        <v>4</v>
      </c>
      <c r="L34" s="55" t="s">
        <v>4</v>
      </c>
      <c r="M34" s="18">
        <v>0</v>
      </c>
    </row>
    <row r="35" spans="1:13" ht="23.25">
      <c r="A35" s="505"/>
      <c r="B35" s="461"/>
      <c r="C35" s="19" t="s">
        <v>9</v>
      </c>
      <c r="D35" s="56" t="s">
        <v>4</v>
      </c>
      <c r="E35" s="316" t="s">
        <v>4</v>
      </c>
      <c r="F35" s="317" t="s">
        <v>4</v>
      </c>
      <c r="G35" s="20">
        <v>4</v>
      </c>
      <c r="H35" s="56" t="s">
        <v>4</v>
      </c>
      <c r="I35" s="56" t="s">
        <v>4</v>
      </c>
      <c r="J35" s="20">
        <v>15</v>
      </c>
      <c r="K35" s="56" t="s">
        <v>4</v>
      </c>
      <c r="L35" s="20">
        <v>15</v>
      </c>
      <c r="M35" s="21">
        <v>15</v>
      </c>
    </row>
    <row r="36" spans="1:13" ht="23.25">
      <c r="A36" s="506"/>
      <c r="B36" s="461"/>
      <c r="C36" s="19" t="s">
        <v>10</v>
      </c>
      <c r="D36" s="445">
        <v>0</v>
      </c>
      <c r="E36" s="446"/>
      <c r="F36" s="446"/>
      <c r="G36" s="446"/>
      <c r="H36" s="446"/>
      <c r="I36" s="446"/>
      <c r="J36" s="446"/>
      <c r="K36" s="446"/>
      <c r="L36" s="446"/>
      <c r="M36" s="447"/>
    </row>
    <row r="37" spans="1:14" ht="24" thickBot="1">
      <c r="A37" s="507"/>
      <c r="B37" s="462"/>
      <c r="C37" s="22" t="s">
        <v>11</v>
      </c>
      <c r="D37" s="23" t="s">
        <v>4</v>
      </c>
      <c r="E37" s="23" t="s">
        <v>4</v>
      </c>
      <c r="F37" s="78" t="s">
        <v>4</v>
      </c>
      <c r="G37" s="23">
        <v>5</v>
      </c>
      <c r="H37" s="23" t="s">
        <v>4</v>
      </c>
      <c r="I37" s="23" t="s">
        <v>4</v>
      </c>
      <c r="J37" s="23" t="s">
        <v>4</v>
      </c>
      <c r="K37" s="23" t="s">
        <v>4</v>
      </c>
      <c r="L37" s="23" t="s">
        <v>4</v>
      </c>
      <c r="M37" s="320">
        <v>5</v>
      </c>
      <c r="N37" s="130"/>
    </row>
    <row r="38" spans="1:13" ht="15">
      <c r="A38" s="504" t="s">
        <v>132</v>
      </c>
      <c r="B38" s="460" t="s">
        <v>86</v>
      </c>
      <c r="C38" s="16" t="s">
        <v>65</v>
      </c>
      <c r="D38" s="17">
        <v>0</v>
      </c>
      <c r="E38" s="17">
        <v>0</v>
      </c>
      <c r="F38" s="315">
        <v>2</v>
      </c>
      <c r="G38" s="55" t="s">
        <v>4</v>
      </c>
      <c r="H38" s="55" t="s">
        <v>4</v>
      </c>
      <c r="I38" s="55" t="s">
        <v>4</v>
      </c>
      <c r="J38" s="55" t="s">
        <v>4</v>
      </c>
      <c r="K38" s="55" t="s">
        <v>4</v>
      </c>
      <c r="L38" s="55" t="s">
        <v>4</v>
      </c>
      <c r="M38" s="18">
        <v>2</v>
      </c>
    </row>
    <row r="39" spans="1:13" ht="23.25">
      <c r="A39" s="505"/>
      <c r="B39" s="461"/>
      <c r="C39" s="19" t="s">
        <v>9</v>
      </c>
      <c r="D39" s="56" t="s">
        <v>4</v>
      </c>
      <c r="E39" s="316" t="s">
        <v>4</v>
      </c>
      <c r="F39" s="317" t="s">
        <v>4</v>
      </c>
      <c r="G39" s="20">
        <v>5</v>
      </c>
      <c r="H39" s="56" t="s">
        <v>4</v>
      </c>
      <c r="I39" s="56" t="s">
        <v>4</v>
      </c>
      <c r="J39" s="20">
        <v>30</v>
      </c>
      <c r="K39" s="56" t="s">
        <v>4</v>
      </c>
      <c r="L39" s="20">
        <v>30</v>
      </c>
      <c r="M39" s="21">
        <v>30</v>
      </c>
    </row>
    <row r="40" spans="1:13" ht="23.25">
      <c r="A40" s="506"/>
      <c r="B40" s="461"/>
      <c r="C40" s="19" t="s">
        <v>10</v>
      </c>
      <c r="D40" s="445">
        <v>0</v>
      </c>
      <c r="E40" s="446"/>
      <c r="F40" s="446"/>
      <c r="G40" s="446"/>
      <c r="H40" s="446"/>
      <c r="I40" s="446"/>
      <c r="J40" s="446"/>
      <c r="K40" s="446"/>
      <c r="L40" s="446"/>
      <c r="M40" s="447"/>
    </row>
    <row r="41" spans="1:13" ht="24" thickBot="1">
      <c r="A41" s="507"/>
      <c r="B41" s="462"/>
      <c r="C41" s="22" t="s">
        <v>11</v>
      </c>
      <c r="D41" s="23" t="s">
        <v>4</v>
      </c>
      <c r="E41" s="23" t="s">
        <v>4</v>
      </c>
      <c r="F41" s="78" t="s">
        <v>4</v>
      </c>
      <c r="G41" s="23">
        <v>5</v>
      </c>
      <c r="H41" s="23" t="s">
        <v>4</v>
      </c>
      <c r="I41" s="23" t="s">
        <v>4</v>
      </c>
      <c r="J41" s="23" t="s">
        <v>4</v>
      </c>
      <c r="K41" s="23" t="s">
        <v>4</v>
      </c>
      <c r="L41" s="23" t="s">
        <v>4</v>
      </c>
      <c r="M41" s="242">
        <v>5</v>
      </c>
    </row>
    <row r="42" spans="1:13" ht="15.75" thickBot="1">
      <c r="A42" s="470" t="s">
        <v>93</v>
      </c>
      <c r="B42" s="471"/>
      <c r="C42" s="471"/>
      <c r="D42" s="472" t="s">
        <v>4</v>
      </c>
      <c r="E42" s="473"/>
      <c r="F42" s="473"/>
      <c r="G42" s="473"/>
      <c r="H42" s="473"/>
      <c r="I42" s="473"/>
      <c r="J42" s="473"/>
      <c r="K42" s="473"/>
      <c r="L42" s="473"/>
      <c r="M42" s="474"/>
    </row>
    <row r="43" spans="1:13" ht="15.75" thickBot="1">
      <c r="A43" s="520" t="s">
        <v>20</v>
      </c>
      <c r="B43" s="521"/>
      <c r="C43" s="522"/>
      <c r="D43" s="522"/>
      <c r="E43" s="522"/>
      <c r="F43" s="522"/>
      <c r="G43" s="522"/>
      <c r="H43" s="522"/>
      <c r="I43" s="522"/>
      <c r="J43" s="522"/>
      <c r="K43" s="522"/>
      <c r="L43" s="522"/>
      <c r="M43" s="523"/>
    </row>
    <row r="44" spans="1:13" ht="15">
      <c r="A44" s="504" t="s">
        <v>591</v>
      </c>
      <c r="B44" s="460" t="s">
        <v>96</v>
      </c>
      <c r="C44" s="16" t="s">
        <v>65</v>
      </c>
      <c r="D44" s="17">
        <v>0</v>
      </c>
      <c r="E44" s="17">
        <v>0</v>
      </c>
      <c r="F44" s="315">
        <v>0</v>
      </c>
      <c r="G44" s="55" t="s">
        <v>4</v>
      </c>
      <c r="H44" s="55" t="s">
        <v>4</v>
      </c>
      <c r="I44" s="55" t="s">
        <v>4</v>
      </c>
      <c r="J44" s="55" t="s">
        <v>4</v>
      </c>
      <c r="K44" s="55" t="s">
        <v>4</v>
      </c>
      <c r="L44" s="55" t="s">
        <v>4</v>
      </c>
      <c r="M44" s="18">
        <v>0</v>
      </c>
    </row>
    <row r="45" spans="1:13" ht="23.25">
      <c r="A45" s="505"/>
      <c r="B45" s="461"/>
      <c r="C45" s="19" t="s">
        <v>9</v>
      </c>
      <c r="D45" s="56" t="s">
        <v>4</v>
      </c>
      <c r="E45" s="316" t="s">
        <v>4</v>
      </c>
      <c r="F45" s="317" t="s">
        <v>4</v>
      </c>
      <c r="G45" s="20">
        <v>200</v>
      </c>
      <c r="H45" s="56" t="s">
        <v>4</v>
      </c>
      <c r="I45" s="56" t="s">
        <v>4</v>
      </c>
      <c r="J45" s="20">
        <v>1500</v>
      </c>
      <c r="K45" s="56" t="s">
        <v>4</v>
      </c>
      <c r="L45" s="20">
        <v>1600</v>
      </c>
      <c r="M45" s="21">
        <v>1600</v>
      </c>
    </row>
    <row r="46" spans="1:13" ht="23.25">
      <c r="A46" s="506"/>
      <c r="B46" s="461"/>
      <c r="C46" s="19" t="s">
        <v>10</v>
      </c>
      <c r="D46" s="445">
        <v>0</v>
      </c>
      <c r="E46" s="446"/>
      <c r="F46" s="446"/>
      <c r="G46" s="446"/>
      <c r="H46" s="446"/>
      <c r="I46" s="446"/>
      <c r="J46" s="446"/>
      <c r="K46" s="446"/>
      <c r="L46" s="446"/>
      <c r="M46" s="447"/>
    </row>
    <row r="47" spans="1:13" ht="24" thickBot="1">
      <c r="A47" s="507"/>
      <c r="B47" s="462"/>
      <c r="C47" s="22" t="s">
        <v>11</v>
      </c>
      <c r="D47" s="23" t="s">
        <v>4</v>
      </c>
      <c r="E47" s="23" t="s">
        <v>4</v>
      </c>
      <c r="F47" s="78" t="s">
        <v>4</v>
      </c>
      <c r="G47" s="23" t="s">
        <v>4</v>
      </c>
      <c r="H47" s="23" t="s">
        <v>4</v>
      </c>
      <c r="I47" s="23" t="s">
        <v>4</v>
      </c>
      <c r="J47" s="23" t="s">
        <v>4</v>
      </c>
      <c r="K47" s="23" t="s">
        <v>4</v>
      </c>
      <c r="L47" s="23" t="s">
        <v>4</v>
      </c>
      <c r="M47" s="24" t="s">
        <v>4</v>
      </c>
    </row>
    <row r="48" spans="1:13" ht="15">
      <c r="A48" s="504" t="s">
        <v>592</v>
      </c>
      <c r="B48" s="460" t="s">
        <v>86</v>
      </c>
      <c r="C48" s="16" t="s">
        <v>65</v>
      </c>
      <c r="D48" s="17">
        <v>0</v>
      </c>
      <c r="E48" s="17">
        <v>0</v>
      </c>
      <c r="F48" s="315">
        <v>0</v>
      </c>
      <c r="G48" s="55" t="s">
        <v>4</v>
      </c>
      <c r="H48" s="55" t="s">
        <v>4</v>
      </c>
      <c r="I48" s="55" t="s">
        <v>4</v>
      </c>
      <c r="J48" s="55" t="s">
        <v>4</v>
      </c>
      <c r="K48" s="55" t="s">
        <v>4</v>
      </c>
      <c r="L48" s="55" t="s">
        <v>4</v>
      </c>
      <c r="M48" s="18">
        <v>0</v>
      </c>
    </row>
    <row r="49" spans="1:13" ht="23.25">
      <c r="A49" s="505"/>
      <c r="B49" s="461"/>
      <c r="C49" s="19" t="s">
        <v>9</v>
      </c>
      <c r="D49" s="56" t="s">
        <v>4</v>
      </c>
      <c r="E49" s="316" t="s">
        <v>4</v>
      </c>
      <c r="F49" s="317" t="s">
        <v>4</v>
      </c>
      <c r="G49" s="20">
        <v>5</v>
      </c>
      <c r="H49" s="56" t="s">
        <v>4</v>
      </c>
      <c r="I49" s="56" t="s">
        <v>4</v>
      </c>
      <c r="J49" s="20">
        <v>30</v>
      </c>
      <c r="K49" s="56" t="s">
        <v>4</v>
      </c>
      <c r="L49" s="20">
        <v>32</v>
      </c>
      <c r="M49" s="21">
        <v>32</v>
      </c>
    </row>
    <row r="50" spans="1:13" ht="23.25">
      <c r="A50" s="506"/>
      <c r="B50" s="461"/>
      <c r="C50" s="19" t="s">
        <v>10</v>
      </c>
      <c r="D50" s="445">
        <v>0</v>
      </c>
      <c r="E50" s="446"/>
      <c r="F50" s="446"/>
      <c r="G50" s="446"/>
      <c r="H50" s="446"/>
      <c r="I50" s="446"/>
      <c r="J50" s="446"/>
      <c r="K50" s="446"/>
      <c r="L50" s="446"/>
      <c r="M50" s="447"/>
    </row>
    <row r="51" spans="1:13" ht="44.25" customHeight="1" thickBot="1">
      <c r="A51" s="507"/>
      <c r="B51" s="462"/>
      <c r="C51" s="22" t="s">
        <v>11</v>
      </c>
      <c r="D51" s="23" t="s">
        <v>4</v>
      </c>
      <c r="E51" s="23" t="s">
        <v>4</v>
      </c>
      <c r="F51" s="78" t="s">
        <v>4</v>
      </c>
      <c r="G51" s="23" t="s">
        <v>4</v>
      </c>
      <c r="H51" s="23" t="s">
        <v>4</v>
      </c>
      <c r="I51" s="23" t="s">
        <v>4</v>
      </c>
      <c r="J51" s="23" t="s">
        <v>4</v>
      </c>
      <c r="K51" s="23" t="s">
        <v>4</v>
      </c>
      <c r="L51" s="23" t="s">
        <v>4</v>
      </c>
      <c r="M51" s="24" t="s">
        <v>4</v>
      </c>
    </row>
    <row r="52" spans="1:13" ht="25.5" customHeight="1">
      <c r="A52" s="504" t="s">
        <v>593</v>
      </c>
      <c r="B52" s="460" t="s">
        <v>86</v>
      </c>
      <c r="C52" s="16" t="s">
        <v>65</v>
      </c>
      <c r="D52" s="17">
        <v>0</v>
      </c>
      <c r="E52" s="17">
        <v>0</v>
      </c>
      <c r="F52" s="315">
        <v>18926</v>
      </c>
      <c r="G52" s="55" t="s">
        <v>4</v>
      </c>
      <c r="H52" s="55" t="s">
        <v>4</v>
      </c>
      <c r="I52" s="55" t="s">
        <v>4</v>
      </c>
      <c r="J52" s="55" t="s">
        <v>4</v>
      </c>
      <c r="K52" s="55" t="s">
        <v>4</v>
      </c>
      <c r="L52" s="55" t="s">
        <v>4</v>
      </c>
      <c r="M52" s="18">
        <v>18926</v>
      </c>
    </row>
    <row r="53" spans="1:13" ht="33.75" customHeight="1">
      <c r="A53" s="505"/>
      <c r="B53" s="461"/>
      <c r="C53" s="19" t="s">
        <v>9</v>
      </c>
      <c r="D53" s="56" t="s">
        <v>4</v>
      </c>
      <c r="E53" s="316" t="s">
        <v>4</v>
      </c>
      <c r="F53" s="317" t="s">
        <v>4</v>
      </c>
      <c r="G53" s="20">
        <v>100000</v>
      </c>
      <c r="H53" s="56" t="s">
        <v>4</v>
      </c>
      <c r="I53" s="56" t="s">
        <v>4</v>
      </c>
      <c r="J53" s="20">
        <v>500000</v>
      </c>
      <c r="K53" s="56" t="s">
        <v>4</v>
      </c>
      <c r="L53" s="20">
        <v>550000</v>
      </c>
      <c r="M53" s="21">
        <v>550000</v>
      </c>
    </row>
    <row r="54" spans="1:13" ht="26.25" customHeight="1">
      <c r="A54" s="506"/>
      <c r="B54" s="461"/>
      <c r="C54" s="19" t="s">
        <v>10</v>
      </c>
      <c r="D54" s="445">
        <v>0</v>
      </c>
      <c r="E54" s="446"/>
      <c r="F54" s="446"/>
      <c r="G54" s="446"/>
      <c r="H54" s="446"/>
      <c r="I54" s="446"/>
      <c r="J54" s="446"/>
      <c r="K54" s="446"/>
      <c r="L54" s="446"/>
      <c r="M54" s="447"/>
    </row>
    <row r="55" spans="1:13" ht="45" customHeight="1" thickBot="1">
      <c r="A55" s="507"/>
      <c r="B55" s="462"/>
      <c r="C55" s="22" t="s">
        <v>11</v>
      </c>
      <c r="D55" s="23" t="s">
        <v>4</v>
      </c>
      <c r="E55" s="23" t="s">
        <v>4</v>
      </c>
      <c r="F55" s="78" t="s">
        <v>4</v>
      </c>
      <c r="G55" s="241">
        <v>2500</v>
      </c>
      <c r="H55" s="23" t="s">
        <v>4</v>
      </c>
      <c r="I55" s="23" t="s">
        <v>4</v>
      </c>
      <c r="J55" s="23" t="s">
        <v>4</v>
      </c>
      <c r="K55" s="23" t="s">
        <v>4</v>
      </c>
      <c r="L55" s="23" t="s">
        <v>4</v>
      </c>
      <c r="M55" s="242">
        <v>2500</v>
      </c>
    </row>
    <row r="56" spans="1:13" ht="15">
      <c r="A56" s="504" t="s">
        <v>594</v>
      </c>
      <c r="B56" s="460" t="s">
        <v>133</v>
      </c>
      <c r="C56" s="16" t="s">
        <v>65</v>
      </c>
      <c r="D56" s="17">
        <v>0</v>
      </c>
      <c r="E56" s="17">
        <v>0</v>
      </c>
      <c r="F56" s="315">
        <v>0</v>
      </c>
      <c r="G56" s="55" t="s">
        <v>4</v>
      </c>
      <c r="H56" s="55" t="s">
        <v>4</v>
      </c>
      <c r="I56" s="55" t="s">
        <v>4</v>
      </c>
      <c r="J56" s="55" t="s">
        <v>4</v>
      </c>
      <c r="K56" s="55" t="s">
        <v>4</v>
      </c>
      <c r="L56" s="55" t="s">
        <v>4</v>
      </c>
      <c r="M56" s="18">
        <v>0</v>
      </c>
    </row>
    <row r="57" spans="1:13" ht="23.25">
      <c r="A57" s="505"/>
      <c r="B57" s="461"/>
      <c r="C57" s="19" t="s">
        <v>9</v>
      </c>
      <c r="D57" s="56" t="s">
        <v>4</v>
      </c>
      <c r="E57" s="316" t="s">
        <v>4</v>
      </c>
      <c r="F57" s="317" t="s">
        <v>4</v>
      </c>
      <c r="G57" s="20">
        <v>15000000</v>
      </c>
      <c r="H57" s="56" t="s">
        <v>4</v>
      </c>
      <c r="I57" s="56" t="s">
        <v>4</v>
      </c>
      <c r="J57" s="20">
        <v>80000000</v>
      </c>
      <c r="K57" s="56" t="s">
        <v>4</v>
      </c>
      <c r="L57" s="20">
        <v>82000000</v>
      </c>
      <c r="M57" s="21">
        <v>82000000</v>
      </c>
    </row>
    <row r="58" spans="1:13" ht="23.25">
      <c r="A58" s="506"/>
      <c r="B58" s="461"/>
      <c r="C58" s="19" t="s">
        <v>10</v>
      </c>
      <c r="D58" s="445">
        <v>0</v>
      </c>
      <c r="E58" s="446"/>
      <c r="F58" s="446"/>
      <c r="G58" s="446"/>
      <c r="H58" s="446"/>
      <c r="I58" s="446"/>
      <c r="J58" s="446"/>
      <c r="K58" s="446"/>
      <c r="L58" s="446"/>
      <c r="M58" s="447"/>
    </row>
    <row r="59" spans="1:13" ht="24" thickBot="1">
      <c r="A59" s="507"/>
      <c r="B59" s="462"/>
      <c r="C59" s="22" t="s">
        <v>11</v>
      </c>
      <c r="D59" s="23" t="s">
        <v>4</v>
      </c>
      <c r="E59" s="23" t="s">
        <v>4</v>
      </c>
      <c r="F59" s="78" t="s">
        <v>4</v>
      </c>
      <c r="G59" s="23" t="s">
        <v>4</v>
      </c>
      <c r="H59" s="23" t="s">
        <v>4</v>
      </c>
      <c r="I59" s="23" t="s">
        <v>4</v>
      </c>
      <c r="J59" s="23" t="s">
        <v>4</v>
      </c>
      <c r="K59" s="23" t="s">
        <v>4</v>
      </c>
      <c r="L59" s="23" t="s">
        <v>4</v>
      </c>
      <c r="M59" s="24" t="s">
        <v>4</v>
      </c>
    </row>
    <row r="60" spans="1:13" ht="15">
      <c r="A60" s="504" t="s">
        <v>595</v>
      </c>
      <c r="B60" s="460" t="s">
        <v>86</v>
      </c>
      <c r="C60" s="16" t="s">
        <v>65</v>
      </c>
      <c r="D60" s="17">
        <v>0</v>
      </c>
      <c r="E60" s="17">
        <v>0</v>
      </c>
      <c r="F60" s="315">
        <v>0</v>
      </c>
      <c r="G60" s="55" t="s">
        <v>4</v>
      </c>
      <c r="H60" s="55" t="s">
        <v>4</v>
      </c>
      <c r="I60" s="55" t="s">
        <v>4</v>
      </c>
      <c r="J60" s="55" t="s">
        <v>4</v>
      </c>
      <c r="K60" s="55" t="s">
        <v>4</v>
      </c>
      <c r="L60" s="55" t="s">
        <v>4</v>
      </c>
      <c r="M60" s="18">
        <v>0</v>
      </c>
    </row>
    <row r="61" spans="1:13" ht="23.25">
      <c r="A61" s="505"/>
      <c r="B61" s="461"/>
      <c r="C61" s="19" t="s">
        <v>9</v>
      </c>
      <c r="D61" s="56" t="s">
        <v>4</v>
      </c>
      <c r="E61" s="316" t="s">
        <v>4</v>
      </c>
      <c r="F61" s="317" t="s">
        <v>4</v>
      </c>
      <c r="G61" s="20">
        <v>8</v>
      </c>
      <c r="H61" s="56" t="s">
        <v>4</v>
      </c>
      <c r="I61" s="56" t="s">
        <v>4</v>
      </c>
      <c r="J61" s="20">
        <v>40</v>
      </c>
      <c r="K61" s="56" t="s">
        <v>4</v>
      </c>
      <c r="L61" s="20">
        <v>43</v>
      </c>
      <c r="M61" s="21">
        <v>43</v>
      </c>
    </row>
    <row r="62" spans="1:13" ht="23.25">
      <c r="A62" s="506"/>
      <c r="B62" s="461"/>
      <c r="C62" s="19" t="s">
        <v>10</v>
      </c>
      <c r="D62" s="445">
        <v>0</v>
      </c>
      <c r="E62" s="446"/>
      <c r="F62" s="446"/>
      <c r="G62" s="446"/>
      <c r="H62" s="446"/>
      <c r="I62" s="446"/>
      <c r="J62" s="446"/>
      <c r="K62" s="446"/>
      <c r="L62" s="446"/>
      <c r="M62" s="447"/>
    </row>
    <row r="63" spans="1:13" ht="24" thickBot="1">
      <c r="A63" s="506"/>
      <c r="B63" s="461"/>
      <c r="C63" s="25" t="s">
        <v>11</v>
      </c>
      <c r="D63" s="26" t="s">
        <v>4</v>
      </c>
      <c r="E63" s="26" t="s">
        <v>4</v>
      </c>
      <c r="F63" s="79" t="s">
        <v>4</v>
      </c>
      <c r="G63" s="26" t="s">
        <v>4</v>
      </c>
      <c r="H63" s="26" t="s">
        <v>4</v>
      </c>
      <c r="I63" s="26" t="s">
        <v>4</v>
      </c>
      <c r="J63" s="26" t="s">
        <v>4</v>
      </c>
      <c r="K63" s="26" t="s">
        <v>4</v>
      </c>
      <c r="L63" s="26" t="s">
        <v>4</v>
      </c>
      <c r="M63" s="24" t="s">
        <v>4</v>
      </c>
    </row>
    <row r="64" spans="1:13" ht="15.75" thickBot="1">
      <c r="A64" s="470" t="s">
        <v>93</v>
      </c>
      <c r="B64" s="471"/>
      <c r="C64" s="471"/>
      <c r="D64" s="472" t="s">
        <v>4</v>
      </c>
      <c r="E64" s="473"/>
      <c r="F64" s="473"/>
      <c r="G64" s="473"/>
      <c r="H64" s="473"/>
      <c r="I64" s="473"/>
      <c r="J64" s="473"/>
      <c r="K64" s="473"/>
      <c r="L64" s="473"/>
      <c r="M64" s="474"/>
    </row>
  </sheetData>
  <sheetProtection/>
  <mergeCells count="50">
    <mergeCell ref="A48:A51"/>
    <mergeCell ref="B48:B51"/>
    <mergeCell ref="D50:M50"/>
    <mergeCell ref="A64:C64"/>
    <mergeCell ref="D64:M64"/>
    <mergeCell ref="A52:A55"/>
    <mergeCell ref="B52:B55"/>
    <mergeCell ref="D54:M54"/>
    <mergeCell ref="A56:A59"/>
    <mergeCell ref="B56:B59"/>
    <mergeCell ref="D58:M58"/>
    <mergeCell ref="A60:A63"/>
    <mergeCell ref="B60:B63"/>
    <mergeCell ref="D62:M62"/>
    <mergeCell ref="A34:A37"/>
    <mergeCell ref="B34:B37"/>
    <mergeCell ref="D36:M36"/>
    <mergeCell ref="A44:A47"/>
    <mergeCell ref="B44:B47"/>
    <mergeCell ref="D46:M46"/>
    <mergeCell ref="A43:M43"/>
    <mergeCell ref="A38:A41"/>
    <mergeCell ref="B38:B41"/>
    <mergeCell ref="D40:M40"/>
    <mergeCell ref="A42:C42"/>
    <mergeCell ref="D42:M42"/>
    <mergeCell ref="B30:B33"/>
    <mergeCell ref="D32:M32"/>
    <mergeCell ref="A26:A29"/>
    <mergeCell ref="B26:B29"/>
    <mergeCell ref="D28:M28"/>
    <mergeCell ref="A30:A33"/>
    <mergeCell ref="A22:A25"/>
    <mergeCell ref="B22:B25"/>
    <mergeCell ref="D24:M24"/>
    <mergeCell ref="B10:B13"/>
    <mergeCell ref="D12:M12"/>
    <mergeCell ref="A14:A17"/>
    <mergeCell ref="B14:B17"/>
    <mergeCell ref="D16:M16"/>
    <mergeCell ref="D20:M20"/>
    <mergeCell ref="A18:A21"/>
    <mergeCell ref="B18:B21"/>
    <mergeCell ref="A10:A13"/>
    <mergeCell ref="A1:I1"/>
    <mergeCell ref="A4:M4"/>
    <mergeCell ref="A5:M5"/>
    <mergeCell ref="A6:A9"/>
    <mergeCell ref="B6:B9"/>
    <mergeCell ref="D8:M8"/>
  </mergeCells>
  <printOptions/>
  <pageMargins left="0.7480314960629921" right="0.7480314960629921" top="0.984251968503937" bottom="0.7874015748031497" header="0.5118110236220472" footer="0.1968503937007874"/>
  <pageSetup horizontalDpi="600" verticalDpi="600" orientation="landscape" paperSize="9" scale="95" r:id="rId2"/>
  <headerFooter alignWithMargins="0">
    <oddHeader>&amp;L&amp;"Times New Roman,Normalny"&amp;12Sprawozdanie rocznego z realizacji RPO WL za 2008 r.&amp;C&amp;"Times New Roman,Normalny"&amp;12Tabela 4.8&amp;R&amp;"Times New Roman,Normalny"&amp;12Załącznik nr 1</oddHeader>
    <oddFooter>&amp;C&amp;G&amp;R&amp;P</oddFooter>
  </headerFooter>
  <rowBreaks count="2" manualBreakCount="2">
    <brk id="21" max="255" man="1"/>
    <brk id="42" max="255" man="1"/>
  </rowBreaks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O43"/>
  <sheetViews>
    <sheetView zoomScalePageLayoutView="0" workbookViewId="0" topLeftCell="A1">
      <selection activeCell="G42" sqref="G42"/>
    </sheetView>
  </sheetViews>
  <sheetFormatPr defaultColWidth="9.140625" defaultRowHeight="15"/>
  <cols>
    <col min="5" max="5" width="10.140625" style="253" bestFit="1" customWidth="1"/>
    <col min="6" max="6" width="11.421875" style="76" bestFit="1" customWidth="1"/>
    <col min="7" max="8" width="10.140625" style="0" bestFit="1" customWidth="1"/>
    <col min="13" max="13" width="10.140625" style="0" bestFit="1" customWidth="1"/>
  </cols>
  <sheetData>
    <row r="1" spans="1:9" ht="15.75">
      <c r="A1" s="448" t="s">
        <v>479</v>
      </c>
      <c r="B1" s="448"/>
      <c r="C1" s="448"/>
      <c r="D1" s="448"/>
      <c r="E1" s="448"/>
      <c r="F1" s="448"/>
      <c r="G1" s="448"/>
      <c r="H1" s="448"/>
      <c r="I1" s="448"/>
    </row>
    <row r="2" ht="15.75" thickBot="1"/>
    <row r="3" spans="1:13" ht="19.5" customHeight="1" thickBot="1">
      <c r="A3" s="14" t="s">
        <v>0</v>
      </c>
      <c r="B3" s="15" t="s">
        <v>83</v>
      </c>
      <c r="C3" s="15" t="s">
        <v>62</v>
      </c>
      <c r="D3" s="15">
        <v>2007</v>
      </c>
      <c r="E3" s="15">
        <v>2008</v>
      </c>
      <c r="F3" s="115">
        <v>2009</v>
      </c>
      <c r="G3" s="15">
        <v>2010</v>
      </c>
      <c r="H3" s="15">
        <v>2011</v>
      </c>
      <c r="I3" s="15">
        <v>2012</v>
      </c>
      <c r="J3" s="15">
        <v>2013</v>
      </c>
      <c r="K3" s="15">
        <v>2014</v>
      </c>
      <c r="L3" s="15">
        <v>2015</v>
      </c>
      <c r="M3" s="15" t="s">
        <v>1</v>
      </c>
    </row>
    <row r="4" spans="1:13" ht="30" customHeight="1" thickBot="1">
      <c r="A4" s="516" t="s">
        <v>134</v>
      </c>
      <c r="B4" s="517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9"/>
    </row>
    <row r="5" spans="1:13" ht="15.75" thickBot="1">
      <c r="A5" s="453" t="s">
        <v>15</v>
      </c>
      <c r="B5" s="454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6"/>
    </row>
    <row r="6" spans="1:13" ht="15.75" thickBot="1">
      <c r="A6" s="466" t="s">
        <v>135</v>
      </c>
      <c r="B6" s="460" t="s">
        <v>86</v>
      </c>
      <c r="C6" s="16" t="s">
        <v>65</v>
      </c>
      <c r="D6" s="33">
        <v>0</v>
      </c>
      <c r="E6" s="33">
        <v>90</v>
      </c>
      <c r="F6" s="284">
        <v>120</v>
      </c>
      <c r="G6" s="55" t="s">
        <v>4</v>
      </c>
      <c r="H6" s="55" t="s">
        <v>4</v>
      </c>
      <c r="I6" s="55" t="s">
        <v>4</v>
      </c>
      <c r="J6" s="55" t="s">
        <v>4</v>
      </c>
      <c r="K6" s="55" t="s">
        <v>4</v>
      </c>
      <c r="L6" s="55" t="s">
        <v>4</v>
      </c>
      <c r="M6" s="34">
        <v>120</v>
      </c>
    </row>
    <row r="7" spans="1:13" ht="23.25">
      <c r="A7" s="467"/>
      <c r="B7" s="461"/>
      <c r="C7" s="19" t="s">
        <v>9</v>
      </c>
      <c r="D7" s="35" t="s">
        <v>4</v>
      </c>
      <c r="E7" s="35" t="s">
        <v>4</v>
      </c>
      <c r="F7" s="81" t="s">
        <v>4</v>
      </c>
      <c r="G7" s="36">
        <v>150</v>
      </c>
      <c r="H7" s="35" t="s">
        <v>4</v>
      </c>
      <c r="I7" s="35" t="s">
        <v>4</v>
      </c>
      <c r="J7" s="36">
        <v>150</v>
      </c>
      <c r="K7" s="35" t="s">
        <v>4</v>
      </c>
      <c r="L7" s="36">
        <v>150</v>
      </c>
      <c r="M7" s="34">
        <v>150</v>
      </c>
    </row>
    <row r="8" spans="1:13" ht="23.25">
      <c r="A8" s="468"/>
      <c r="B8" s="461"/>
      <c r="C8" s="19" t="s">
        <v>10</v>
      </c>
      <c r="D8" s="537">
        <v>0</v>
      </c>
      <c r="E8" s="538"/>
      <c r="F8" s="538"/>
      <c r="G8" s="538"/>
      <c r="H8" s="538"/>
      <c r="I8" s="538"/>
      <c r="J8" s="538"/>
      <c r="K8" s="538"/>
      <c r="L8" s="538"/>
      <c r="M8" s="539"/>
    </row>
    <row r="9" spans="1:14" ht="24" thickBot="1">
      <c r="A9" s="468"/>
      <c r="B9" s="461"/>
      <c r="C9" s="25" t="s">
        <v>11</v>
      </c>
      <c r="D9" s="144" t="s">
        <v>4</v>
      </c>
      <c r="E9" s="144" t="s">
        <v>4</v>
      </c>
      <c r="F9" s="144" t="s">
        <v>4</v>
      </c>
      <c r="G9" s="144">
        <v>46</v>
      </c>
      <c r="H9" s="144">
        <v>75</v>
      </c>
      <c r="I9" s="144" t="s">
        <v>4</v>
      </c>
      <c r="J9" s="144" t="s">
        <v>4</v>
      </c>
      <c r="K9" s="144" t="s">
        <v>4</v>
      </c>
      <c r="L9" s="144" t="s">
        <v>4</v>
      </c>
      <c r="M9" s="145">
        <v>75</v>
      </c>
      <c r="N9" s="130"/>
    </row>
    <row r="10" spans="1:13" ht="25.5" customHeight="1" thickBot="1">
      <c r="A10" s="470" t="s">
        <v>93</v>
      </c>
      <c r="B10" s="471"/>
      <c r="C10" s="471"/>
      <c r="D10" s="534"/>
      <c r="E10" s="535"/>
      <c r="F10" s="535"/>
      <c r="G10" s="535"/>
      <c r="H10" s="535"/>
      <c r="I10" s="535"/>
      <c r="J10" s="535"/>
      <c r="K10" s="535"/>
      <c r="L10" s="535"/>
      <c r="M10" s="536"/>
    </row>
    <row r="11" spans="1:13" ht="15">
      <c r="A11" s="466" t="s">
        <v>136</v>
      </c>
      <c r="B11" s="460" t="s">
        <v>86</v>
      </c>
      <c r="C11" s="16" t="s">
        <v>65</v>
      </c>
      <c r="D11" s="33">
        <v>0</v>
      </c>
      <c r="E11" s="33">
        <v>143</v>
      </c>
      <c r="F11" s="284">
        <v>197</v>
      </c>
      <c r="G11" s="55" t="s">
        <v>4</v>
      </c>
      <c r="H11" s="55" t="s">
        <v>4</v>
      </c>
      <c r="I11" s="55" t="s">
        <v>4</v>
      </c>
      <c r="J11" s="55" t="s">
        <v>4</v>
      </c>
      <c r="K11" s="55" t="s">
        <v>4</v>
      </c>
      <c r="L11" s="55" t="s">
        <v>4</v>
      </c>
      <c r="M11" s="34">
        <v>197</v>
      </c>
    </row>
    <row r="12" spans="1:14" ht="23.25">
      <c r="A12" s="467"/>
      <c r="B12" s="461"/>
      <c r="C12" s="19" t="s">
        <v>9</v>
      </c>
      <c r="D12" s="35" t="s">
        <v>4</v>
      </c>
      <c r="E12" s="35" t="s">
        <v>4</v>
      </c>
      <c r="F12" s="81" t="s">
        <v>4</v>
      </c>
      <c r="G12" s="36">
        <v>150</v>
      </c>
      <c r="H12" s="35" t="s">
        <v>4</v>
      </c>
      <c r="I12" s="35" t="s">
        <v>4</v>
      </c>
      <c r="J12" s="36">
        <v>150</v>
      </c>
      <c r="K12" s="35" t="s">
        <v>4</v>
      </c>
      <c r="L12" s="36">
        <v>150</v>
      </c>
      <c r="M12" s="132">
        <v>150</v>
      </c>
      <c r="N12" s="130"/>
    </row>
    <row r="13" spans="1:13" ht="23.25">
      <c r="A13" s="468"/>
      <c r="B13" s="461"/>
      <c r="C13" s="19" t="s">
        <v>10</v>
      </c>
      <c r="D13" s="537">
        <v>0</v>
      </c>
      <c r="E13" s="538"/>
      <c r="F13" s="538"/>
      <c r="G13" s="538"/>
      <c r="H13" s="538"/>
      <c r="I13" s="538"/>
      <c r="J13" s="538"/>
      <c r="K13" s="538"/>
      <c r="L13" s="538"/>
      <c r="M13" s="539"/>
    </row>
    <row r="14" spans="1:13" ht="24" thickBot="1">
      <c r="A14" s="469"/>
      <c r="B14" s="462"/>
      <c r="C14" s="22" t="s">
        <v>11</v>
      </c>
      <c r="D14" s="144" t="s">
        <v>4</v>
      </c>
      <c r="E14" s="144" t="s">
        <v>4</v>
      </c>
      <c r="F14" s="144" t="s">
        <v>4</v>
      </c>
      <c r="G14" s="144">
        <v>34</v>
      </c>
      <c r="H14" s="144">
        <v>59</v>
      </c>
      <c r="I14" s="144" t="s">
        <v>4</v>
      </c>
      <c r="J14" s="144" t="s">
        <v>4</v>
      </c>
      <c r="K14" s="144" t="s">
        <v>4</v>
      </c>
      <c r="L14" s="144" t="s">
        <v>4</v>
      </c>
      <c r="M14" s="38">
        <v>59</v>
      </c>
    </row>
    <row r="15" spans="1:13" ht="36.75" customHeight="1" thickBot="1">
      <c r="A15" s="470" t="s">
        <v>93</v>
      </c>
      <c r="B15" s="471"/>
      <c r="C15" s="471"/>
      <c r="D15" s="534"/>
      <c r="E15" s="535"/>
      <c r="F15" s="535"/>
      <c r="G15" s="535"/>
      <c r="H15" s="535"/>
      <c r="I15" s="535"/>
      <c r="J15" s="535"/>
      <c r="K15" s="535"/>
      <c r="L15" s="535"/>
      <c r="M15" s="536"/>
    </row>
    <row r="16" spans="1:13" ht="15">
      <c r="A16" s="466" t="s">
        <v>137</v>
      </c>
      <c r="B16" s="460" t="s">
        <v>138</v>
      </c>
      <c r="C16" s="16" t="s">
        <v>65</v>
      </c>
      <c r="D16" s="33">
        <v>0</v>
      </c>
      <c r="E16" s="33">
        <v>1</v>
      </c>
      <c r="F16" s="287">
        <v>3</v>
      </c>
      <c r="G16" s="55" t="s">
        <v>4</v>
      </c>
      <c r="H16" s="55" t="s">
        <v>4</v>
      </c>
      <c r="I16" s="55" t="s">
        <v>4</v>
      </c>
      <c r="J16" s="55" t="s">
        <v>4</v>
      </c>
      <c r="K16" s="55" t="s">
        <v>4</v>
      </c>
      <c r="L16" s="55" t="s">
        <v>4</v>
      </c>
      <c r="M16" s="34">
        <v>3</v>
      </c>
    </row>
    <row r="17" spans="1:14" ht="23.25">
      <c r="A17" s="467"/>
      <c r="B17" s="461"/>
      <c r="C17" s="19" t="s">
        <v>9</v>
      </c>
      <c r="D17" s="39" t="s">
        <v>4</v>
      </c>
      <c r="E17" s="39" t="s">
        <v>4</v>
      </c>
      <c r="F17" s="82" t="s">
        <v>4</v>
      </c>
      <c r="G17" s="36">
        <v>3</v>
      </c>
      <c r="H17" s="39" t="s">
        <v>4</v>
      </c>
      <c r="I17" s="39" t="s">
        <v>4</v>
      </c>
      <c r="J17" s="36">
        <v>9</v>
      </c>
      <c r="K17" s="35" t="s">
        <v>4</v>
      </c>
      <c r="L17" s="36">
        <v>10</v>
      </c>
      <c r="M17" s="129">
        <v>10</v>
      </c>
      <c r="N17" s="130"/>
    </row>
    <row r="18" spans="1:13" ht="23.25">
      <c r="A18" s="468"/>
      <c r="B18" s="461"/>
      <c r="C18" s="19" t="s">
        <v>10</v>
      </c>
      <c r="D18" s="537">
        <v>0</v>
      </c>
      <c r="E18" s="538"/>
      <c r="F18" s="538"/>
      <c r="G18" s="538"/>
      <c r="H18" s="538"/>
      <c r="I18" s="538"/>
      <c r="J18" s="538"/>
      <c r="K18" s="538"/>
      <c r="L18" s="538"/>
      <c r="M18" s="539"/>
    </row>
    <row r="19" spans="1:14" ht="24" thickBot="1">
      <c r="A19" s="469"/>
      <c r="B19" s="462"/>
      <c r="C19" s="22" t="s">
        <v>11</v>
      </c>
      <c r="D19" s="146" t="s">
        <v>4</v>
      </c>
      <c r="E19" s="146" t="s">
        <v>4</v>
      </c>
      <c r="F19" s="285" t="s">
        <v>4</v>
      </c>
      <c r="G19" s="146">
        <v>1</v>
      </c>
      <c r="H19" s="146">
        <v>2</v>
      </c>
      <c r="I19" s="146" t="s">
        <v>4</v>
      </c>
      <c r="J19" s="146" t="s">
        <v>4</v>
      </c>
      <c r="K19" s="146" t="s">
        <v>4</v>
      </c>
      <c r="L19" s="146" t="s">
        <v>4</v>
      </c>
      <c r="M19" s="288">
        <v>2</v>
      </c>
      <c r="N19" s="130"/>
    </row>
    <row r="20" spans="1:13" ht="15">
      <c r="A20" s="466" t="s">
        <v>139</v>
      </c>
      <c r="B20" s="460" t="s">
        <v>470</v>
      </c>
      <c r="C20" s="16" t="s">
        <v>65</v>
      </c>
      <c r="D20" s="33">
        <v>0</v>
      </c>
      <c r="E20" s="33">
        <v>7</v>
      </c>
      <c r="F20" s="284">
        <v>7</v>
      </c>
      <c r="G20" s="55" t="s">
        <v>4</v>
      </c>
      <c r="H20" s="55" t="s">
        <v>4</v>
      </c>
      <c r="I20" s="55" t="s">
        <v>4</v>
      </c>
      <c r="J20" s="55" t="s">
        <v>4</v>
      </c>
      <c r="K20" s="55" t="s">
        <v>4</v>
      </c>
      <c r="L20" s="55" t="s">
        <v>4</v>
      </c>
      <c r="M20" s="34">
        <v>7</v>
      </c>
    </row>
    <row r="21" spans="1:14" ht="23.25">
      <c r="A21" s="467"/>
      <c r="B21" s="461"/>
      <c r="C21" s="19" t="s">
        <v>9</v>
      </c>
      <c r="D21" s="35" t="s">
        <v>4</v>
      </c>
      <c r="E21" s="35" t="s">
        <v>4</v>
      </c>
      <c r="F21" s="81" t="s">
        <v>4</v>
      </c>
      <c r="G21" s="141">
        <v>5</v>
      </c>
      <c r="H21" s="142" t="s">
        <v>4</v>
      </c>
      <c r="I21" s="142" t="s">
        <v>4</v>
      </c>
      <c r="J21" s="141">
        <v>20</v>
      </c>
      <c r="K21" s="142" t="s">
        <v>4</v>
      </c>
      <c r="L21" s="141">
        <v>22</v>
      </c>
      <c r="M21" s="143">
        <v>22</v>
      </c>
      <c r="N21" s="130"/>
    </row>
    <row r="22" spans="1:13" ht="23.25">
      <c r="A22" s="468"/>
      <c r="B22" s="461"/>
      <c r="C22" s="19" t="s">
        <v>10</v>
      </c>
      <c r="D22" s="537">
        <v>0</v>
      </c>
      <c r="E22" s="538"/>
      <c r="F22" s="538"/>
      <c r="G22" s="538"/>
      <c r="H22" s="538"/>
      <c r="I22" s="538"/>
      <c r="J22" s="538"/>
      <c r="K22" s="538"/>
      <c r="L22" s="538"/>
      <c r="M22" s="539"/>
    </row>
    <row r="23" spans="1:13" ht="24" thickBot="1">
      <c r="A23" s="469"/>
      <c r="B23" s="462"/>
      <c r="C23" s="22" t="s">
        <v>11</v>
      </c>
      <c r="D23" s="144" t="s">
        <v>4</v>
      </c>
      <c r="E23" s="144" t="s">
        <v>4</v>
      </c>
      <c r="F23" s="144" t="s">
        <v>4</v>
      </c>
      <c r="G23" s="144">
        <v>1</v>
      </c>
      <c r="H23" s="144">
        <v>2</v>
      </c>
      <c r="I23" s="144" t="s">
        <v>4</v>
      </c>
      <c r="J23" s="144" t="s">
        <v>4</v>
      </c>
      <c r="K23" s="144" t="s">
        <v>4</v>
      </c>
      <c r="L23" s="144" t="s">
        <v>4</v>
      </c>
      <c r="M23" s="38">
        <v>2</v>
      </c>
    </row>
    <row r="24" spans="1:15" ht="16.5" customHeight="1" thickBot="1">
      <c r="A24" s="470" t="s">
        <v>93</v>
      </c>
      <c r="B24" s="471"/>
      <c r="C24" s="471"/>
      <c r="D24" s="534" t="s">
        <v>4</v>
      </c>
      <c r="E24" s="535"/>
      <c r="F24" s="535"/>
      <c r="G24" s="535"/>
      <c r="H24" s="535"/>
      <c r="I24" s="535"/>
      <c r="J24" s="535"/>
      <c r="K24" s="535"/>
      <c r="L24" s="535"/>
      <c r="M24" s="536"/>
      <c r="O24" s="140"/>
    </row>
    <row r="25" spans="1:13" ht="15.75" thickBot="1">
      <c r="A25" s="466" t="s">
        <v>140</v>
      </c>
      <c r="B25" s="460" t="s">
        <v>138</v>
      </c>
      <c r="C25" s="16" t="s">
        <v>65</v>
      </c>
      <c r="D25" s="37">
        <v>0</v>
      </c>
      <c r="E25" s="33">
        <v>4</v>
      </c>
      <c r="F25" s="284">
        <v>18</v>
      </c>
      <c r="G25" s="55" t="s">
        <v>4</v>
      </c>
      <c r="H25" s="55" t="s">
        <v>4</v>
      </c>
      <c r="I25" s="55" t="s">
        <v>4</v>
      </c>
      <c r="J25" s="55" t="s">
        <v>4</v>
      </c>
      <c r="K25" s="55" t="s">
        <v>4</v>
      </c>
      <c r="L25" s="55" t="s">
        <v>4</v>
      </c>
      <c r="M25" s="34">
        <v>18</v>
      </c>
    </row>
    <row r="26" spans="1:14" ht="23.25">
      <c r="A26" s="467"/>
      <c r="B26" s="461"/>
      <c r="C26" s="19" t="s">
        <v>9</v>
      </c>
      <c r="D26" s="35" t="s">
        <v>4</v>
      </c>
      <c r="E26" s="35" t="s">
        <v>4</v>
      </c>
      <c r="F26" s="81" t="s">
        <v>4</v>
      </c>
      <c r="G26" s="36">
        <v>8</v>
      </c>
      <c r="H26" s="35" t="s">
        <v>4</v>
      </c>
      <c r="I26" s="35" t="s">
        <v>4</v>
      </c>
      <c r="J26" s="36">
        <v>25</v>
      </c>
      <c r="K26" s="35" t="s">
        <v>4</v>
      </c>
      <c r="L26" s="36">
        <v>25</v>
      </c>
      <c r="M26" s="129">
        <v>25</v>
      </c>
      <c r="N26" s="130"/>
    </row>
    <row r="27" spans="1:13" ht="23.25">
      <c r="A27" s="468"/>
      <c r="B27" s="461"/>
      <c r="C27" s="19" t="s">
        <v>10</v>
      </c>
      <c r="D27" s="537">
        <v>0</v>
      </c>
      <c r="E27" s="538"/>
      <c r="F27" s="538"/>
      <c r="G27" s="538"/>
      <c r="H27" s="538"/>
      <c r="I27" s="538"/>
      <c r="J27" s="538"/>
      <c r="K27" s="538"/>
      <c r="L27" s="538"/>
      <c r="M27" s="539"/>
    </row>
    <row r="28" spans="1:13" ht="24" thickBot="1">
      <c r="A28" s="469"/>
      <c r="B28" s="462"/>
      <c r="C28" s="22" t="s">
        <v>11</v>
      </c>
      <c r="D28" s="144" t="s">
        <v>4</v>
      </c>
      <c r="E28" s="144" t="s">
        <v>4</v>
      </c>
      <c r="F28" s="286" t="s">
        <v>4</v>
      </c>
      <c r="G28" s="144">
        <v>20</v>
      </c>
      <c r="H28" s="144">
        <v>24</v>
      </c>
      <c r="I28" s="144" t="s">
        <v>4</v>
      </c>
      <c r="J28" s="144" t="s">
        <v>4</v>
      </c>
      <c r="K28" s="144" t="s">
        <v>4</v>
      </c>
      <c r="L28" s="144" t="s">
        <v>4</v>
      </c>
      <c r="M28" s="289">
        <v>24</v>
      </c>
    </row>
    <row r="29" spans="1:13" ht="27" customHeight="1" thickBot="1">
      <c r="A29" s="470" t="s">
        <v>93</v>
      </c>
      <c r="B29" s="471"/>
      <c r="C29" s="471"/>
      <c r="D29" s="534"/>
      <c r="E29" s="535"/>
      <c r="F29" s="535"/>
      <c r="G29" s="535"/>
      <c r="H29" s="535"/>
      <c r="I29" s="535"/>
      <c r="J29" s="535"/>
      <c r="K29" s="535"/>
      <c r="L29" s="535"/>
      <c r="M29" s="536"/>
    </row>
    <row r="30" spans="1:13" ht="15.75" thickBot="1">
      <c r="A30" s="453" t="s">
        <v>20</v>
      </c>
      <c r="B30" s="454"/>
      <c r="C30" s="540"/>
      <c r="D30" s="540"/>
      <c r="E30" s="540"/>
      <c r="F30" s="540"/>
      <c r="G30" s="540"/>
      <c r="H30" s="540"/>
      <c r="I30" s="540"/>
      <c r="J30" s="540"/>
      <c r="K30" s="540"/>
      <c r="L30" s="540"/>
      <c r="M30" s="541"/>
    </row>
    <row r="31" spans="1:13" ht="15">
      <c r="A31" s="466" t="s">
        <v>141</v>
      </c>
      <c r="B31" s="460" t="s">
        <v>86</v>
      </c>
      <c r="C31" s="16" t="s">
        <v>65</v>
      </c>
      <c r="D31" s="33">
        <v>0</v>
      </c>
      <c r="E31" s="33">
        <v>811</v>
      </c>
      <c r="F31" s="284">
        <v>2878</v>
      </c>
      <c r="G31" s="55" t="s">
        <v>4</v>
      </c>
      <c r="H31" s="55" t="s">
        <v>4</v>
      </c>
      <c r="I31" s="55" t="s">
        <v>4</v>
      </c>
      <c r="J31" s="55" t="s">
        <v>4</v>
      </c>
      <c r="K31" s="55" t="s">
        <v>4</v>
      </c>
      <c r="L31" s="55" t="s">
        <v>4</v>
      </c>
      <c r="M31" s="34">
        <v>2878</v>
      </c>
    </row>
    <row r="32" spans="1:14" ht="23.25">
      <c r="A32" s="467"/>
      <c r="B32" s="461"/>
      <c r="C32" s="19" t="s">
        <v>9</v>
      </c>
      <c r="D32" s="35" t="s">
        <v>4</v>
      </c>
      <c r="E32" s="35" t="s">
        <v>4</v>
      </c>
      <c r="F32" s="81" t="s">
        <v>4</v>
      </c>
      <c r="G32" s="36">
        <v>1500</v>
      </c>
      <c r="H32" s="35" t="s">
        <v>4</v>
      </c>
      <c r="I32" s="35" t="s">
        <v>4</v>
      </c>
      <c r="J32" s="36">
        <v>5000</v>
      </c>
      <c r="K32" s="35" t="s">
        <v>4</v>
      </c>
      <c r="L32" s="36">
        <v>5000</v>
      </c>
      <c r="M32" s="129">
        <v>5000</v>
      </c>
      <c r="N32" s="130"/>
    </row>
    <row r="33" spans="1:13" ht="23.25">
      <c r="A33" s="468"/>
      <c r="B33" s="461"/>
      <c r="C33" s="19" t="s">
        <v>10</v>
      </c>
      <c r="D33" s="537">
        <v>0</v>
      </c>
      <c r="E33" s="538"/>
      <c r="F33" s="538"/>
      <c r="G33" s="538"/>
      <c r="H33" s="538"/>
      <c r="I33" s="538"/>
      <c r="J33" s="538"/>
      <c r="K33" s="538"/>
      <c r="L33" s="538"/>
      <c r="M33" s="539"/>
    </row>
    <row r="34" spans="1:13" ht="24" thickBot="1">
      <c r="A34" s="468"/>
      <c r="B34" s="461"/>
      <c r="C34" s="25" t="s">
        <v>11</v>
      </c>
      <c r="D34" s="144" t="s">
        <v>4</v>
      </c>
      <c r="E34" s="144" t="s">
        <v>4</v>
      </c>
      <c r="F34" s="286" t="s">
        <v>4</v>
      </c>
      <c r="G34" s="144">
        <v>800</v>
      </c>
      <c r="H34" s="144">
        <v>1600</v>
      </c>
      <c r="I34" s="144" t="s">
        <v>4</v>
      </c>
      <c r="J34" s="144" t="s">
        <v>4</v>
      </c>
      <c r="K34" s="144" t="s">
        <v>4</v>
      </c>
      <c r="L34" s="144" t="s">
        <v>4</v>
      </c>
      <c r="M34" s="289">
        <v>1600</v>
      </c>
    </row>
    <row r="35" spans="1:13" ht="15">
      <c r="A35" s="466" t="s">
        <v>142</v>
      </c>
      <c r="B35" s="460" t="s">
        <v>86</v>
      </c>
      <c r="C35" s="16" t="s">
        <v>65</v>
      </c>
      <c r="D35" s="33">
        <v>0</v>
      </c>
      <c r="E35" s="33">
        <v>101</v>
      </c>
      <c r="F35" s="284">
        <v>147</v>
      </c>
      <c r="G35" s="55" t="s">
        <v>4</v>
      </c>
      <c r="H35" s="55" t="s">
        <v>4</v>
      </c>
      <c r="I35" s="55" t="s">
        <v>4</v>
      </c>
      <c r="J35" s="55" t="s">
        <v>4</v>
      </c>
      <c r="K35" s="55" t="s">
        <v>4</v>
      </c>
      <c r="L35" s="55" t="s">
        <v>4</v>
      </c>
      <c r="M35" s="34">
        <v>147</v>
      </c>
    </row>
    <row r="36" spans="1:14" ht="23.25">
      <c r="A36" s="467"/>
      <c r="B36" s="461"/>
      <c r="C36" s="19" t="s">
        <v>9</v>
      </c>
      <c r="D36" s="35" t="s">
        <v>4</v>
      </c>
      <c r="E36" s="35" t="s">
        <v>4</v>
      </c>
      <c r="F36" s="81" t="s">
        <v>4</v>
      </c>
      <c r="G36" s="36">
        <v>150</v>
      </c>
      <c r="H36" s="35" t="s">
        <v>4</v>
      </c>
      <c r="I36" s="35" t="s">
        <v>4</v>
      </c>
      <c r="J36" s="36">
        <v>150</v>
      </c>
      <c r="K36" s="35" t="s">
        <v>4</v>
      </c>
      <c r="L36" s="36">
        <v>150</v>
      </c>
      <c r="M36" s="129">
        <v>150</v>
      </c>
      <c r="N36" s="130"/>
    </row>
    <row r="37" spans="1:13" ht="23.25">
      <c r="A37" s="468"/>
      <c r="B37" s="461"/>
      <c r="C37" s="19" t="s">
        <v>10</v>
      </c>
      <c r="D37" s="537">
        <v>0</v>
      </c>
      <c r="E37" s="538"/>
      <c r="F37" s="538"/>
      <c r="G37" s="538"/>
      <c r="H37" s="538"/>
      <c r="I37" s="538"/>
      <c r="J37" s="538"/>
      <c r="K37" s="538"/>
      <c r="L37" s="538"/>
      <c r="M37" s="539"/>
    </row>
    <row r="38" spans="1:13" ht="27.75" customHeight="1" thickBot="1">
      <c r="A38" s="469"/>
      <c r="B38" s="462"/>
      <c r="C38" s="22" t="s">
        <v>11</v>
      </c>
      <c r="D38" s="144" t="s">
        <v>4</v>
      </c>
      <c r="E38" s="144" t="s">
        <v>4</v>
      </c>
      <c r="F38" s="144" t="s">
        <v>4</v>
      </c>
      <c r="G38" s="144">
        <v>5</v>
      </c>
      <c r="H38" s="144">
        <v>48</v>
      </c>
      <c r="I38" s="144" t="s">
        <v>4</v>
      </c>
      <c r="J38" s="144" t="s">
        <v>4</v>
      </c>
      <c r="K38" s="144" t="s">
        <v>4</v>
      </c>
      <c r="L38" s="144" t="s">
        <v>4</v>
      </c>
      <c r="M38" s="38">
        <v>48</v>
      </c>
    </row>
    <row r="39" spans="1:13" ht="15">
      <c r="A39" s="466" t="s">
        <v>143</v>
      </c>
      <c r="B39" s="460" t="s">
        <v>86</v>
      </c>
      <c r="C39" s="16" t="s">
        <v>65</v>
      </c>
      <c r="D39" s="40">
        <v>0</v>
      </c>
      <c r="E39" s="40">
        <v>2900000</v>
      </c>
      <c r="F39" s="292">
        <v>3187004</v>
      </c>
      <c r="G39" s="55" t="s">
        <v>4</v>
      </c>
      <c r="H39" s="55" t="s">
        <v>4</v>
      </c>
      <c r="I39" s="55" t="s">
        <v>4</v>
      </c>
      <c r="J39" s="55" t="s">
        <v>4</v>
      </c>
      <c r="K39" s="55" t="s">
        <v>4</v>
      </c>
      <c r="L39" s="55" t="s">
        <v>4</v>
      </c>
      <c r="M39" s="41">
        <v>3187004</v>
      </c>
    </row>
    <row r="40" spans="1:14" ht="23.25">
      <c r="A40" s="467"/>
      <c r="B40" s="461"/>
      <c r="C40" s="19" t="s">
        <v>9</v>
      </c>
      <c r="D40" s="42" t="s">
        <v>4</v>
      </c>
      <c r="E40" s="42" t="s">
        <v>4</v>
      </c>
      <c r="F40" s="83" t="s">
        <v>4</v>
      </c>
      <c r="G40" s="43">
        <v>1000000</v>
      </c>
      <c r="H40" s="42" t="s">
        <v>4</v>
      </c>
      <c r="I40" s="42" t="s">
        <v>4</v>
      </c>
      <c r="J40" s="43">
        <v>3000000</v>
      </c>
      <c r="K40" s="42" t="s">
        <v>4</v>
      </c>
      <c r="L40" s="43">
        <v>3500000</v>
      </c>
      <c r="M40" s="131">
        <v>3500000</v>
      </c>
      <c r="N40" s="130"/>
    </row>
    <row r="41" spans="1:13" ht="23.25">
      <c r="A41" s="468"/>
      <c r="B41" s="461"/>
      <c r="C41" s="19" t="s">
        <v>10</v>
      </c>
      <c r="D41" s="542">
        <v>0</v>
      </c>
      <c r="E41" s="543"/>
      <c r="F41" s="543"/>
      <c r="G41" s="543"/>
      <c r="H41" s="543"/>
      <c r="I41" s="543"/>
      <c r="J41" s="543"/>
      <c r="K41" s="543"/>
      <c r="L41" s="543"/>
      <c r="M41" s="544"/>
    </row>
    <row r="42" spans="1:14" ht="24" thickBot="1">
      <c r="A42" s="469"/>
      <c r="B42" s="462"/>
      <c r="C42" s="22" t="s">
        <v>11</v>
      </c>
      <c r="D42" s="144" t="s">
        <v>4</v>
      </c>
      <c r="E42" s="144" t="s">
        <v>4</v>
      </c>
      <c r="F42" s="286" t="s">
        <v>4</v>
      </c>
      <c r="G42" s="290">
        <v>120000</v>
      </c>
      <c r="H42" s="290">
        <v>240000</v>
      </c>
      <c r="I42" s="290" t="s">
        <v>4</v>
      </c>
      <c r="J42" s="290" t="s">
        <v>4</v>
      </c>
      <c r="K42" s="290" t="s">
        <v>4</v>
      </c>
      <c r="L42" s="290" t="s">
        <v>4</v>
      </c>
      <c r="M42" s="291">
        <v>240000</v>
      </c>
      <c r="N42" s="130"/>
    </row>
    <row r="43" spans="1:13" ht="29.25" customHeight="1" thickBot="1">
      <c r="A43" s="470" t="s">
        <v>93</v>
      </c>
      <c r="B43" s="471"/>
      <c r="C43" s="471"/>
      <c r="D43" s="534"/>
      <c r="E43" s="535"/>
      <c r="F43" s="535"/>
      <c r="G43" s="535"/>
      <c r="H43" s="535"/>
      <c r="I43" s="535"/>
      <c r="J43" s="535"/>
      <c r="K43" s="535"/>
      <c r="L43" s="535"/>
      <c r="M43" s="536"/>
    </row>
  </sheetData>
  <sheetProtection/>
  <mergeCells count="38">
    <mergeCell ref="A43:C43"/>
    <mergeCell ref="D43:M43"/>
    <mergeCell ref="A39:A42"/>
    <mergeCell ref="B39:B42"/>
    <mergeCell ref="D41:M41"/>
    <mergeCell ref="B31:B34"/>
    <mergeCell ref="A35:A38"/>
    <mergeCell ref="B35:B38"/>
    <mergeCell ref="D37:M37"/>
    <mergeCell ref="A31:A34"/>
    <mergeCell ref="A1:I1"/>
    <mergeCell ref="A4:M4"/>
    <mergeCell ref="A5:M5"/>
    <mergeCell ref="A6:A9"/>
    <mergeCell ref="B6:B9"/>
    <mergeCell ref="A16:A19"/>
    <mergeCell ref="B16:B19"/>
    <mergeCell ref="D18:M18"/>
    <mergeCell ref="B11:B14"/>
    <mergeCell ref="D13:M13"/>
    <mergeCell ref="D33:M33"/>
    <mergeCell ref="B25:B28"/>
    <mergeCell ref="D27:M27"/>
    <mergeCell ref="A30:M30"/>
    <mergeCell ref="A29:C29"/>
    <mergeCell ref="A15:C15"/>
    <mergeCell ref="B20:B23"/>
    <mergeCell ref="D29:M29"/>
    <mergeCell ref="D22:M22"/>
    <mergeCell ref="A24:C24"/>
    <mergeCell ref="D15:M15"/>
    <mergeCell ref="A11:A14"/>
    <mergeCell ref="A10:C10"/>
    <mergeCell ref="D10:M10"/>
    <mergeCell ref="D8:M8"/>
    <mergeCell ref="A25:A28"/>
    <mergeCell ref="D24:M24"/>
    <mergeCell ref="A20:A23"/>
  </mergeCells>
  <printOptions horizontalCentered="1" verticalCentered="1"/>
  <pageMargins left="0.7480314960629921" right="0.7480314960629921" top="0.984251968503937" bottom="0.7874015748031497" header="0.5118110236220472" footer="0.1968503937007874"/>
  <pageSetup horizontalDpi="600" verticalDpi="600" orientation="landscape" paperSize="9" r:id="rId2"/>
  <headerFooter alignWithMargins="0">
    <oddHeader>&amp;L&amp;"Times New Roman,Normalny"&amp;12Sprawozdanie roczne z realizacji RPO WL za 2008 r.&amp;C&amp;"Times New Roman,Normalny"&amp;12Tabela 4.9&amp;R&amp;"Times New Roman,Normalny"&amp;12Załącznik nr 1</oddHeader>
    <oddFooter>&amp;C&amp;G&amp;R&amp;P</oddFooter>
  </headerFooter>
  <rowBreaks count="2" manualBreakCount="2">
    <brk id="19" max="255" man="1"/>
    <brk id="38" max="255" man="1"/>
  </rowBreaks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23"/>
  <sheetViews>
    <sheetView zoomScalePageLayoutView="0" workbookViewId="0" topLeftCell="A1">
      <selection activeCell="A2" sqref="A2"/>
    </sheetView>
  </sheetViews>
  <sheetFormatPr defaultColWidth="9.140625" defaultRowHeight="15"/>
  <cols>
    <col min="1" max="16384" width="9.140625" style="101" customWidth="1"/>
  </cols>
  <sheetData>
    <row r="1" ht="15.75">
      <c r="A1" s="100" t="s">
        <v>373</v>
      </c>
    </row>
    <row r="2" spans="1:7" ht="16.5" thickBot="1">
      <c r="A2" s="102"/>
      <c r="B2" s="102"/>
      <c r="C2" s="102"/>
      <c r="D2" s="102"/>
      <c r="E2" s="102"/>
      <c r="F2" s="102"/>
      <c r="G2" s="102"/>
    </row>
    <row r="3" spans="1:15" ht="15.75" thickBot="1">
      <c r="A3" s="546" t="s">
        <v>165</v>
      </c>
      <c r="B3" s="548" t="s">
        <v>0</v>
      </c>
      <c r="C3" s="549"/>
      <c r="D3" s="549"/>
      <c r="E3" s="103">
        <v>2005</v>
      </c>
      <c r="F3" s="103">
        <v>2006</v>
      </c>
      <c r="G3" s="103">
        <v>2007</v>
      </c>
      <c r="H3" s="103">
        <v>2008</v>
      </c>
      <c r="I3" s="103">
        <v>2009</v>
      </c>
      <c r="J3" s="103">
        <v>2010</v>
      </c>
      <c r="K3" s="103">
        <v>2011</v>
      </c>
      <c r="L3" s="103">
        <v>2012</v>
      </c>
      <c r="M3" s="103">
        <v>2013</v>
      </c>
      <c r="N3" s="103">
        <v>2014</v>
      </c>
      <c r="O3" s="104">
        <v>2015</v>
      </c>
    </row>
    <row r="4" spans="1:15" ht="15.75" thickBot="1">
      <c r="A4" s="547"/>
      <c r="B4" s="548" t="s">
        <v>166</v>
      </c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50"/>
    </row>
    <row r="5" spans="1:15" ht="17.25" customHeight="1" thickBot="1">
      <c r="A5" s="551" t="s">
        <v>167</v>
      </c>
      <c r="B5" s="470" t="s">
        <v>168</v>
      </c>
      <c r="C5" s="471"/>
      <c r="D5" s="545"/>
      <c r="E5" s="106">
        <v>48.6</v>
      </c>
      <c r="F5" s="106">
        <v>48.8</v>
      </c>
      <c r="G5" s="106">
        <v>51.1</v>
      </c>
      <c r="H5" s="136" t="s">
        <v>4</v>
      </c>
      <c r="I5" s="136" t="s">
        <v>4</v>
      </c>
      <c r="J5" s="136" t="s">
        <v>4</v>
      </c>
      <c r="K5" s="136" t="s">
        <v>4</v>
      </c>
      <c r="L5" s="136" t="s">
        <v>4</v>
      </c>
      <c r="M5" s="136" t="s">
        <v>4</v>
      </c>
      <c r="N5" s="136" t="s">
        <v>4</v>
      </c>
      <c r="O5" s="136" t="s">
        <v>4</v>
      </c>
    </row>
    <row r="6" spans="1:15" ht="15.75" thickBot="1">
      <c r="A6" s="552"/>
      <c r="B6" s="554" t="s">
        <v>169</v>
      </c>
      <c r="C6" s="470" t="s">
        <v>170</v>
      </c>
      <c r="D6" s="545"/>
      <c r="E6" s="106">
        <v>28.2</v>
      </c>
      <c r="F6" s="106">
        <v>23.3</v>
      </c>
      <c r="G6" s="106">
        <v>26</v>
      </c>
      <c r="H6" s="136" t="s">
        <v>4</v>
      </c>
      <c r="I6" s="136" t="s">
        <v>4</v>
      </c>
      <c r="J6" s="136" t="s">
        <v>4</v>
      </c>
      <c r="K6" s="136" t="s">
        <v>4</v>
      </c>
      <c r="L6" s="136" t="s">
        <v>4</v>
      </c>
      <c r="M6" s="136" t="s">
        <v>4</v>
      </c>
      <c r="N6" s="136" t="s">
        <v>4</v>
      </c>
      <c r="O6" s="136" t="s">
        <v>4</v>
      </c>
    </row>
    <row r="7" spans="1:15" ht="15.75" thickBot="1">
      <c r="A7" s="552"/>
      <c r="B7" s="555"/>
      <c r="C7" s="470" t="s">
        <v>171</v>
      </c>
      <c r="D7" s="545"/>
      <c r="E7" s="106">
        <v>74.1</v>
      </c>
      <c r="F7" s="106">
        <v>74.3</v>
      </c>
      <c r="G7" s="106">
        <v>77</v>
      </c>
      <c r="H7" s="136" t="s">
        <v>4</v>
      </c>
      <c r="I7" s="136" t="s">
        <v>4</v>
      </c>
      <c r="J7" s="136" t="s">
        <v>4</v>
      </c>
      <c r="K7" s="136" t="s">
        <v>4</v>
      </c>
      <c r="L7" s="136" t="s">
        <v>4</v>
      </c>
      <c r="M7" s="136" t="s">
        <v>4</v>
      </c>
      <c r="N7" s="136" t="s">
        <v>4</v>
      </c>
      <c r="O7" s="136" t="s">
        <v>4</v>
      </c>
    </row>
    <row r="8" spans="1:15" ht="15.75" thickBot="1">
      <c r="A8" s="552"/>
      <c r="B8" s="556"/>
      <c r="C8" s="470" t="s">
        <v>172</v>
      </c>
      <c r="D8" s="545"/>
      <c r="E8" s="106">
        <v>22.2</v>
      </c>
      <c r="F8" s="106">
        <v>36</v>
      </c>
      <c r="G8" s="106">
        <v>38.3</v>
      </c>
      <c r="H8" s="136" t="s">
        <v>4</v>
      </c>
      <c r="I8" s="136" t="s">
        <v>4</v>
      </c>
      <c r="J8" s="136" t="s">
        <v>4</v>
      </c>
      <c r="K8" s="136" t="s">
        <v>4</v>
      </c>
      <c r="L8" s="136" t="s">
        <v>4</v>
      </c>
      <c r="M8" s="136" t="s">
        <v>4</v>
      </c>
      <c r="N8" s="136" t="s">
        <v>4</v>
      </c>
      <c r="O8" s="136" t="s">
        <v>4</v>
      </c>
    </row>
    <row r="9" spans="1:15" ht="15.75" thickBot="1">
      <c r="A9" s="552"/>
      <c r="B9" s="105" t="s">
        <v>173</v>
      </c>
      <c r="C9" s="470" t="s">
        <v>13</v>
      </c>
      <c r="D9" s="545"/>
      <c r="E9" s="106">
        <v>42.6</v>
      </c>
      <c r="F9" s="106">
        <v>47</v>
      </c>
      <c r="G9" s="106">
        <v>45.4</v>
      </c>
      <c r="H9" s="136" t="s">
        <v>4</v>
      </c>
      <c r="I9" s="136" t="s">
        <v>4</v>
      </c>
      <c r="J9" s="136" t="s">
        <v>4</v>
      </c>
      <c r="K9" s="136" t="s">
        <v>4</v>
      </c>
      <c r="L9" s="136" t="s">
        <v>4</v>
      </c>
      <c r="M9" s="136" t="s">
        <v>4</v>
      </c>
      <c r="N9" s="136" t="s">
        <v>4</v>
      </c>
      <c r="O9" s="136" t="s">
        <v>4</v>
      </c>
    </row>
    <row r="10" spans="1:15" ht="15.75" thickBot="1">
      <c r="A10" s="552"/>
      <c r="B10" s="554" t="s">
        <v>174</v>
      </c>
      <c r="C10" s="470" t="s">
        <v>29</v>
      </c>
      <c r="D10" s="545"/>
      <c r="E10" s="106">
        <v>43.9</v>
      </c>
      <c r="F10" s="106">
        <v>44.1</v>
      </c>
      <c r="G10" s="106">
        <v>47.5</v>
      </c>
      <c r="H10" s="136" t="s">
        <v>4</v>
      </c>
      <c r="I10" s="136" t="s">
        <v>4</v>
      </c>
      <c r="J10" s="136" t="s">
        <v>4</v>
      </c>
      <c r="K10" s="136" t="s">
        <v>4</v>
      </c>
      <c r="L10" s="136" t="s">
        <v>4</v>
      </c>
      <c r="M10" s="136" t="s">
        <v>4</v>
      </c>
      <c r="N10" s="136" t="s">
        <v>4</v>
      </c>
      <c r="O10" s="136" t="s">
        <v>4</v>
      </c>
    </row>
    <row r="11" spans="1:15" ht="15.75" thickBot="1">
      <c r="A11" s="553"/>
      <c r="B11" s="557"/>
      <c r="C11" s="470" t="s">
        <v>30</v>
      </c>
      <c r="D11" s="545"/>
      <c r="E11" s="106">
        <v>53.4</v>
      </c>
      <c r="F11" s="106">
        <v>53.3</v>
      </c>
      <c r="G11" s="106">
        <v>54.3</v>
      </c>
      <c r="H11" s="136" t="s">
        <v>4</v>
      </c>
      <c r="I11" s="136" t="s">
        <v>4</v>
      </c>
      <c r="J11" s="136" t="s">
        <v>4</v>
      </c>
      <c r="K11" s="136" t="s">
        <v>4</v>
      </c>
      <c r="L11" s="136" t="s">
        <v>4</v>
      </c>
      <c r="M11" s="136" t="s">
        <v>4</v>
      </c>
      <c r="N11" s="136" t="s">
        <v>4</v>
      </c>
      <c r="O11" s="136" t="s">
        <v>4</v>
      </c>
    </row>
    <row r="12" spans="1:15" ht="24" customHeight="1" thickBot="1">
      <c r="A12" s="558" t="s">
        <v>175</v>
      </c>
      <c r="B12" s="559" t="s">
        <v>176</v>
      </c>
      <c r="C12" s="470" t="s">
        <v>177</v>
      </c>
      <c r="D12" s="545"/>
      <c r="E12" s="106">
        <v>100.6</v>
      </c>
      <c r="F12" s="106" t="s">
        <v>178</v>
      </c>
      <c r="G12" s="106">
        <v>104.6</v>
      </c>
      <c r="H12" s="136" t="s">
        <v>4</v>
      </c>
      <c r="I12" s="136" t="s">
        <v>4</v>
      </c>
      <c r="J12" s="136" t="s">
        <v>4</v>
      </c>
      <c r="K12" s="136" t="s">
        <v>4</v>
      </c>
      <c r="L12" s="136" t="s">
        <v>4</v>
      </c>
      <c r="M12" s="136" t="s">
        <v>4</v>
      </c>
      <c r="N12" s="136" t="s">
        <v>4</v>
      </c>
      <c r="O12" s="136" t="s">
        <v>4</v>
      </c>
    </row>
    <row r="13" spans="1:15" ht="12.75" customHeight="1" thickBot="1">
      <c r="A13" s="552"/>
      <c r="B13" s="555"/>
      <c r="C13" s="470" t="s">
        <v>179</v>
      </c>
      <c r="D13" s="545"/>
      <c r="E13" s="106">
        <v>74</v>
      </c>
      <c r="F13" s="106">
        <v>74.3</v>
      </c>
      <c r="G13" s="106">
        <v>75.2</v>
      </c>
      <c r="H13" s="136" t="s">
        <v>4</v>
      </c>
      <c r="I13" s="136" t="s">
        <v>4</v>
      </c>
      <c r="J13" s="136" t="s">
        <v>4</v>
      </c>
      <c r="K13" s="136" t="s">
        <v>4</v>
      </c>
      <c r="L13" s="136" t="s">
        <v>4</v>
      </c>
      <c r="M13" s="136" t="s">
        <v>4</v>
      </c>
      <c r="N13" s="136" t="s">
        <v>4</v>
      </c>
      <c r="O13" s="136" t="s">
        <v>4</v>
      </c>
    </row>
    <row r="14" spans="1:15" ht="15.75" thickBot="1">
      <c r="A14" s="553"/>
      <c r="B14" s="557"/>
      <c r="C14" s="470" t="s">
        <v>180</v>
      </c>
      <c r="D14" s="545"/>
      <c r="E14" s="106">
        <v>65.8</v>
      </c>
      <c r="F14" s="106">
        <v>74.4</v>
      </c>
      <c r="G14" s="106">
        <v>74.3</v>
      </c>
      <c r="H14" s="136" t="s">
        <v>4</v>
      </c>
      <c r="I14" s="136" t="s">
        <v>4</v>
      </c>
      <c r="J14" s="136" t="s">
        <v>4</v>
      </c>
      <c r="K14" s="136" t="s">
        <v>4</v>
      </c>
      <c r="L14" s="136" t="s">
        <v>4</v>
      </c>
      <c r="M14" s="136" t="s">
        <v>4</v>
      </c>
      <c r="N14" s="136" t="s">
        <v>4</v>
      </c>
      <c r="O14" s="136" t="s">
        <v>4</v>
      </c>
    </row>
    <row r="15" spans="1:15" ht="18.75" customHeight="1" thickBot="1">
      <c r="A15" s="558" t="s">
        <v>181</v>
      </c>
      <c r="B15" s="560" t="s">
        <v>182</v>
      </c>
      <c r="C15" s="561"/>
      <c r="D15" s="562"/>
      <c r="E15" s="106">
        <v>14.3</v>
      </c>
      <c r="F15" s="106">
        <v>12.7</v>
      </c>
      <c r="G15" s="106">
        <v>9.5</v>
      </c>
      <c r="H15" s="136" t="s">
        <v>4</v>
      </c>
      <c r="I15" s="136" t="s">
        <v>4</v>
      </c>
      <c r="J15" s="136" t="s">
        <v>4</v>
      </c>
      <c r="K15" s="136" t="s">
        <v>4</v>
      </c>
      <c r="L15" s="136" t="s">
        <v>4</v>
      </c>
      <c r="M15" s="136" t="s">
        <v>4</v>
      </c>
      <c r="N15" s="136" t="s">
        <v>4</v>
      </c>
      <c r="O15" s="136" t="s">
        <v>4</v>
      </c>
    </row>
    <row r="16" spans="1:15" ht="15.75" thickBot="1">
      <c r="A16" s="552"/>
      <c r="B16" s="105" t="s">
        <v>173</v>
      </c>
      <c r="C16" s="470" t="s">
        <v>13</v>
      </c>
      <c r="D16" s="545"/>
      <c r="E16" s="106">
        <v>14.3</v>
      </c>
      <c r="F16" s="106">
        <v>13.1</v>
      </c>
      <c r="G16" s="106">
        <v>9.4</v>
      </c>
      <c r="H16" s="136" t="s">
        <v>4</v>
      </c>
      <c r="I16" s="136" t="s">
        <v>4</v>
      </c>
      <c r="J16" s="136" t="s">
        <v>4</v>
      </c>
      <c r="K16" s="136" t="s">
        <v>4</v>
      </c>
      <c r="L16" s="136" t="s">
        <v>4</v>
      </c>
      <c r="M16" s="136" t="s">
        <v>4</v>
      </c>
      <c r="N16" s="136" t="s">
        <v>4</v>
      </c>
      <c r="O16" s="136" t="s">
        <v>4</v>
      </c>
    </row>
    <row r="17" spans="1:15" ht="15.75" thickBot="1">
      <c r="A17" s="552"/>
      <c r="B17" s="554" t="s">
        <v>174</v>
      </c>
      <c r="C17" s="470" t="s">
        <v>29</v>
      </c>
      <c r="D17" s="545"/>
      <c r="E17" s="106">
        <v>19.4</v>
      </c>
      <c r="F17" s="106">
        <v>17.3</v>
      </c>
      <c r="G17" s="106">
        <v>12.6</v>
      </c>
      <c r="H17" s="136" t="s">
        <v>4</v>
      </c>
      <c r="I17" s="136" t="s">
        <v>4</v>
      </c>
      <c r="J17" s="136" t="s">
        <v>4</v>
      </c>
      <c r="K17" s="136" t="s">
        <v>4</v>
      </c>
      <c r="L17" s="136" t="s">
        <v>4</v>
      </c>
      <c r="M17" s="136" t="s">
        <v>4</v>
      </c>
      <c r="N17" s="136" t="s">
        <v>4</v>
      </c>
      <c r="O17" s="136" t="s">
        <v>4</v>
      </c>
    </row>
    <row r="18" spans="1:15" ht="15.75" thickBot="1">
      <c r="A18" s="553"/>
      <c r="B18" s="557"/>
      <c r="C18" s="470" t="s">
        <v>30</v>
      </c>
      <c r="D18" s="545"/>
      <c r="E18" s="106">
        <v>9.5</v>
      </c>
      <c r="F18" s="106">
        <v>8.7</v>
      </c>
      <c r="G18" s="106">
        <v>7</v>
      </c>
      <c r="H18" s="136" t="s">
        <v>4</v>
      </c>
      <c r="I18" s="136" t="s">
        <v>4</v>
      </c>
      <c r="J18" s="136" t="s">
        <v>4</v>
      </c>
      <c r="K18" s="136" t="s">
        <v>4</v>
      </c>
      <c r="L18" s="136" t="s">
        <v>4</v>
      </c>
      <c r="M18" s="136" t="s">
        <v>4</v>
      </c>
      <c r="N18" s="136" t="s">
        <v>4</v>
      </c>
      <c r="O18" s="136" t="s">
        <v>4</v>
      </c>
    </row>
    <row r="19" spans="1:15" ht="22.5" customHeight="1" thickBot="1">
      <c r="A19" s="558" t="s">
        <v>183</v>
      </c>
      <c r="B19" s="560" t="s">
        <v>184</v>
      </c>
      <c r="C19" s="561"/>
      <c r="D19" s="562"/>
      <c r="E19" s="106">
        <v>17</v>
      </c>
      <c r="F19" s="106">
        <v>15.5</v>
      </c>
      <c r="G19" s="106">
        <v>13</v>
      </c>
      <c r="H19" s="136" t="s">
        <v>4</v>
      </c>
      <c r="I19" s="136" t="s">
        <v>4</v>
      </c>
      <c r="J19" s="136" t="s">
        <v>4</v>
      </c>
      <c r="K19" s="136" t="s">
        <v>4</v>
      </c>
      <c r="L19" s="136" t="s">
        <v>4</v>
      </c>
      <c r="M19" s="136" t="s">
        <v>4</v>
      </c>
      <c r="N19" s="136" t="s">
        <v>4</v>
      </c>
      <c r="O19" s="136" t="s">
        <v>4</v>
      </c>
    </row>
    <row r="20" spans="1:15" ht="15.75" thickBot="1">
      <c r="A20" s="553"/>
      <c r="B20" s="107" t="s">
        <v>173</v>
      </c>
      <c r="C20" s="470" t="s">
        <v>13</v>
      </c>
      <c r="D20" s="545"/>
      <c r="E20" s="106">
        <v>17</v>
      </c>
      <c r="F20" s="106">
        <v>15.37</v>
      </c>
      <c r="G20" s="136" t="s">
        <v>4</v>
      </c>
      <c r="H20" s="136" t="s">
        <v>4</v>
      </c>
      <c r="I20" s="136" t="s">
        <v>4</v>
      </c>
      <c r="J20" s="136" t="s">
        <v>4</v>
      </c>
      <c r="K20" s="136" t="s">
        <v>4</v>
      </c>
      <c r="L20" s="136" t="s">
        <v>4</v>
      </c>
      <c r="M20" s="136" t="s">
        <v>4</v>
      </c>
      <c r="N20" s="136" t="s">
        <v>4</v>
      </c>
      <c r="O20" s="136" t="s">
        <v>4</v>
      </c>
    </row>
    <row r="21" spans="1:15" ht="25.5" customHeight="1" thickBot="1">
      <c r="A21" s="138" t="s">
        <v>185</v>
      </c>
      <c r="B21" s="560" t="s">
        <v>186</v>
      </c>
      <c r="C21" s="561"/>
      <c r="D21" s="562"/>
      <c r="E21" s="106">
        <v>10555</v>
      </c>
      <c r="F21" s="106">
        <v>9477</v>
      </c>
      <c r="G21" s="136" t="s">
        <v>201</v>
      </c>
      <c r="H21" s="136" t="s">
        <v>4</v>
      </c>
      <c r="I21" s="136" t="s">
        <v>4</v>
      </c>
      <c r="J21" s="136" t="s">
        <v>4</v>
      </c>
      <c r="K21" s="136" t="s">
        <v>4</v>
      </c>
      <c r="L21" s="136" t="s">
        <v>4</v>
      </c>
      <c r="M21" s="136" t="s">
        <v>4</v>
      </c>
      <c r="N21" s="136" t="s">
        <v>4</v>
      </c>
      <c r="O21" s="136" t="s">
        <v>4</v>
      </c>
    </row>
    <row r="22" spans="1:15" ht="44.25" customHeight="1" thickBot="1">
      <c r="A22" s="558" t="s">
        <v>187</v>
      </c>
      <c r="B22" s="563" t="s">
        <v>188</v>
      </c>
      <c r="C22" s="564"/>
      <c r="D22" s="105" t="s">
        <v>189</v>
      </c>
      <c r="E22" s="106" t="s">
        <v>190</v>
      </c>
      <c r="F22" s="137" t="s">
        <v>191</v>
      </c>
      <c r="G22" s="136" t="s">
        <v>201</v>
      </c>
      <c r="H22" s="136" t="s">
        <v>4</v>
      </c>
      <c r="I22" s="136" t="s">
        <v>4</v>
      </c>
      <c r="J22" s="136" t="s">
        <v>4</v>
      </c>
      <c r="K22" s="136" t="s">
        <v>4</v>
      </c>
      <c r="L22" s="136" t="s">
        <v>4</v>
      </c>
      <c r="M22" s="136" t="s">
        <v>4</v>
      </c>
      <c r="N22" s="136" t="s">
        <v>4</v>
      </c>
      <c r="O22" s="136" t="s">
        <v>4</v>
      </c>
    </row>
    <row r="23" spans="1:15" ht="15.75" thickBot="1">
      <c r="A23" s="553"/>
      <c r="B23" s="560"/>
      <c r="C23" s="562"/>
      <c r="D23" s="105" t="s">
        <v>192</v>
      </c>
      <c r="E23" s="106">
        <v>16.4</v>
      </c>
      <c r="F23" s="106">
        <v>19.4</v>
      </c>
      <c r="G23" s="106">
        <v>28.1</v>
      </c>
      <c r="H23" s="136" t="s">
        <v>4</v>
      </c>
      <c r="I23" s="136" t="s">
        <v>4</v>
      </c>
      <c r="J23" s="136" t="s">
        <v>4</v>
      </c>
      <c r="K23" s="136" t="s">
        <v>4</v>
      </c>
      <c r="L23" s="136" t="s">
        <v>4</v>
      </c>
      <c r="M23" s="136" t="s">
        <v>4</v>
      </c>
      <c r="N23" s="136" t="s">
        <v>4</v>
      </c>
      <c r="O23" s="136" t="s">
        <v>4</v>
      </c>
    </row>
    <row r="24" spans="1:15" ht="39.75" customHeight="1" thickBot="1">
      <c r="A24" s="558" t="s">
        <v>193</v>
      </c>
      <c r="B24" s="560" t="s">
        <v>194</v>
      </c>
      <c r="C24" s="562"/>
      <c r="D24" s="105" t="s">
        <v>189</v>
      </c>
      <c r="E24" s="106">
        <v>1350</v>
      </c>
      <c r="F24" s="106">
        <v>1647</v>
      </c>
      <c r="G24" s="106">
        <v>1630</v>
      </c>
      <c r="H24" s="136" t="s">
        <v>4</v>
      </c>
      <c r="I24" s="136" t="s">
        <v>4</v>
      </c>
      <c r="J24" s="136" t="s">
        <v>4</v>
      </c>
      <c r="K24" s="136" t="s">
        <v>4</v>
      </c>
      <c r="L24" s="136" t="s">
        <v>4</v>
      </c>
      <c r="M24" s="136" t="s">
        <v>4</v>
      </c>
      <c r="N24" s="136" t="s">
        <v>4</v>
      </c>
      <c r="O24" s="136" t="s">
        <v>4</v>
      </c>
    </row>
    <row r="25" spans="1:15" ht="16.5" customHeight="1" thickBot="1">
      <c r="A25" s="552"/>
      <c r="B25" s="554" t="s">
        <v>195</v>
      </c>
      <c r="C25" s="470" t="s">
        <v>196</v>
      </c>
      <c r="D25" s="545"/>
      <c r="E25" s="106">
        <v>66.8</v>
      </c>
      <c r="F25" s="106">
        <v>89</v>
      </c>
      <c r="G25" s="106">
        <v>92.3</v>
      </c>
      <c r="H25" s="136" t="s">
        <v>4</v>
      </c>
      <c r="I25" s="136" t="s">
        <v>4</v>
      </c>
      <c r="J25" s="136" t="s">
        <v>4</v>
      </c>
      <c r="K25" s="136" t="s">
        <v>4</v>
      </c>
      <c r="L25" s="136" t="s">
        <v>4</v>
      </c>
      <c r="M25" s="136" t="s">
        <v>4</v>
      </c>
      <c r="N25" s="136" t="s">
        <v>4</v>
      </c>
      <c r="O25" s="136" t="s">
        <v>4</v>
      </c>
    </row>
    <row r="26" spans="1:15" ht="15.75" thickBot="1">
      <c r="A26" s="552"/>
      <c r="B26" s="555"/>
      <c r="C26" s="470" t="s">
        <v>197</v>
      </c>
      <c r="D26" s="545"/>
      <c r="E26" s="106">
        <v>72.8</v>
      </c>
      <c r="F26" s="106">
        <v>88.5</v>
      </c>
      <c r="G26" s="106">
        <v>75.9</v>
      </c>
      <c r="H26" s="136" t="s">
        <v>4</v>
      </c>
      <c r="I26" s="136" t="s">
        <v>4</v>
      </c>
      <c r="J26" s="136" t="s">
        <v>4</v>
      </c>
      <c r="K26" s="136" t="s">
        <v>4</v>
      </c>
      <c r="L26" s="136" t="s">
        <v>4</v>
      </c>
      <c r="M26" s="136" t="s">
        <v>4</v>
      </c>
      <c r="N26" s="136" t="s">
        <v>4</v>
      </c>
      <c r="O26" s="136" t="s">
        <v>4</v>
      </c>
    </row>
    <row r="27" spans="1:15" ht="25.5" customHeight="1" thickBot="1">
      <c r="A27" s="553"/>
      <c r="B27" s="557"/>
      <c r="C27" s="470" t="s">
        <v>198</v>
      </c>
      <c r="D27" s="545"/>
      <c r="E27" s="106">
        <v>24.7</v>
      </c>
      <c r="F27" s="106">
        <v>39</v>
      </c>
      <c r="G27" s="106">
        <v>46.8</v>
      </c>
      <c r="H27" s="136" t="s">
        <v>4</v>
      </c>
      <c r="I27" s="136" t="s">
        <v>4</v>
      </c>
      <c r="J27" s="136" t="s">
        <v>4</v>
      </c>
      <c r="K27" s="136" t="s">
        <v>4</v>
      </c>
      <c r="L27" s="136" t="s">
        <v>4</v>
      </c>
      <c r="M27" s="136" t="s">
        <v>4</v>
      </c>
      <c r="N27" s="136" t="s">
        <v>4</v>
      </c>
      <c r="O27" s="136" t="s">
        <v>4</v>
      </c>
    </row>
    <row r="28" spans="1:15" ht="15.75" thickBot="1">
      <c r="A28" s="558" t="s">
        <v>199</v>
      </c>
      <c r="B28" s="554" t="s">
        <v>200</v>
      </c>
      <c r="C28" s="470" t="s">
        <v>18</v>
      </c>
      <c r="D28" s="545"/>
      <c r="E28" s="106">
        <v>52</v>
      </c>
      <c r="F28" s="136" t="s">
        <v>201</v>
      </c>
      <c r="G28" s="136" t="s">
        <v>201</v>
      </c>
      <c r="H28" s="136" t="s">
        <v>4</v>
      </c>
      <c r="I28" s="136" t="s">
        <v>4</v>
      </c>
      <c r="J28" s="136" t="s">
        <v>4</v>
      </c>
      <c r="K28" s="136" t="s">
        <v>4</v>
      </c>
      <c r="L28" s="136" t="s">
        <v>4</v>
      </c>
      <c r="M28" s="136" t="s">
        <v>4</v>
      </c>
      <c r="N28" s="136" t="s">
        <v>4</v>
      </c>
      <c r="O28" s="136" t="s">
        <v>4</v>
      </c>
    </row>
    <row r="29" spans="1:15" ht="16.5" customHeight="1" thickBot="1">
      <c r="A29" s="552"/>
      <c r="B29" s="555"/>
      <c r="C29" s="470" t="s">
        <v>202</v>
      </c>
      <c r="D29" s="545"/>
      <c r="E29" s="106">
        <v>37.3</v>
      </c>
      <c r="F29" s="136" t="s">
        <v>201</v>
      </c>
      <c r="G29" s="136" t="s">
        <v>201</v>
      </c>
      <c r="H29" s="136" t="s">
        <v>4</v>
      </c>
      <c r="I29" s="136" t="s">
        <v>4</v>
      </c>
      <c r="J29" s="136" t="s">
        <v>4</v>
      </c>
      <c r="K29" s="136" t="s">
        <v>4</v>
      </c>
      <c r="L29" s="136" t="s">
        <v>4</v>
      </c>
      <c r="M29" s="136" t="s">
        <v>4</v>
      </c>
      <c r="N29" s="136" t="s">
        <v>4</v>
      </c>
      <c r="O29" s="136" t="s">
        <v>4</v>
      </c>
    </row>
    <row r="30" spans="1:15" ht="15.75" thickBot="1">
      <c r="A30" s="552"/>
      <c r="B30" s="555"/>
      <c r="C30" s="470" t="s">
        <v>203</v>
      </c>
      <c r="D30" s="545"/>
      <c r="E30" s="106">
        <v>9.5</v>
      </c>
      <c r="F30" s="136" t="s">
        <v>4</v>
      </c>
      <c r="G30" s="136" t="s">
        <v>4</v>
      </c>
      <c r="H30" s="136" t="s">
        <v>4</v>
      </c>
      <c r="I30" s="136" t="s">
        <v>4</v>
      </c>
      <c r="J30" s="136" t="s">
        <v>4</v>
      </c>
      <c r="K30" s="136" t="s">
        <v>4</v>
      </c>
      <c r="L30" s="136" t="s">
        <v>4</v>
      </c>
      <c r="M30" s="136" t="s">
        <v>4</v>
      </c>
      <c r="N30" s="136" t="s">
        <v>4</v>
      </c>
      <c r="O30" s="136" t="s">
        <v>4</v>
      </c>
    </row>
    <row r="31" spans="1:15" ht="15" customHeight="1" thickBot="1">
      <c r="A31" s="553"/>
      <c r="B31" s="556"/>
      <c r="C31" s="470" t="s">
        <v>204</v>
      </c>
      <c r="D31" s="545"/>
      <c r="E31" s="106">
        <v>3.1</v>
      </c>
      <c r="F31" s="136" t="s">
        <v>205</v>
      </c>
      <c r="G31" s="136" t="s">
        <v>205</v>
      </c>
      <c r="H31" s="136" t="s">
        <v>4</v>
      </c>
      <c r="I31" s="136" t="s">
        <v>4</v>
      </c>
      <c r="J31" s="136" t="s">
        <v>4</v>
      </c>
      <c r="K31" s="136" t="s">
        <v>4</v>
      </c>
      <c r="L31" s="136" t="s">
        <v>4</v>
      </c>
      <c r="M31" s="136" t="s">
        <v>4</v>
      </c>
      <c r="N31" s="136" t="s">
        <v>4</v>
      </c>
      <c r="O31" s="136" t="s">
        <v>4</v>
      </c>
    </row>
    <row r="32" spans="1:15" ht="15" customHeight="1" thickBot="1">
      <c r="A32" s="558" t="s">
        <v>206</v>
      </c>
      <c r="B32" s="554" t="s">
        <v>207</v>
      </c>
      <c r="C32" s="470" t="s">
        <v>208</v>
      </c>
      <c r="D32" s="545"/>
      <c r="E32" s="106">
        <v>156115</v>
      </c>
      <c r="F32" s="106" t="s">
        <v>209</v>
      </c>
      <c r="G32" s="106" t="s">
        <v>210</v>
      </c>
      <c r="H32" s="136" t="s">
        <v>4</v>
      </c>
      <c r="I32" s="136" t="s">
        <v>4</v>
      </c>
      <c r="J32" s="136" t="s">
        <v>4</v>
      </c>
      <c r="K32" s="136" t="s">
        <v>4</v>
      </c>
      <c r="L32" s="136" t="s">
        <v>4</v>
      </c>
      <c r="M32" s="136" t="s">
        <v>4</v>
      </c>
      <c r="N32" s="136" t="s">
        <v>4</v>
      </c>
      <c r="O32" s="136" t="s">
        <v>4</v>
      </c>
    </row>
    <row r="33" spans="1:15" ht="15.75" thickBot="1">
      <c r="A33" s="552"/>
      <c r="B33" s="555"/>
      <c r="C33" s="470" t="s">
        <v>211</v>
      </c>
      <c r="D33" s="545"/>
      <c r="E33" s="106">
        <v>97895</v>
      </c>
      <c r="F33" s="106">
        <v>93278</v>
      </c>
      <c r="G33" s="106" t="s">
        <v>212</v>
      </c>
      <c r="H33" s="136" t="s">
        <v>4</v>
      </c>
      <c r="I33" s="136" t="s">
        <v>4</v>
      </c>
      <c r="J33" s="136" t="s">
        <v>4</v>
      </c>
      <c r="K33" s="136" t="s">
        <v>4</v>
      </c>
      <c r="L33" s="136" t="s">
        <v>4</v>
      </c>
      <c r="M33" s="136" t="s">
        <v>4</v>
      </c>
      <c r="N33" s="136" t="s">
        <v>4</v>
      </c>
      <c r="O33" s="136" t="s">
        <v>4</v>
      </c>
    </row>
    <row r="34" spans="1:15" ht="24.75" customHeight="1" thickBot="1">
      <c r="A34" s="552"/>
      <c r="B34" s="555"/>
      <c r="C34" s="470" t="s">
        <v>213</v>
      </c>
      <c r="D34" s="545"/>
      <c r="E34" s="106">
        <v>128055</v>
      </c>
      <c r="F34" s="106" t="s">
        <v>214</v>
      </c>
      <c r="G34" s="106" t="s">
        <v>215</v>
      </c>
      <c r="H34" s="136" t="s">
        <v>4</v>
      </c>
      <c r="I34" s="136" t="s">
        <v>4</v>
      </c>
      <c r="J34" s="136" t="s">
        <v>4</v>
      </c>
      <c r="K34" s="136" t="s">
        <v>4</v>
      </c>
      <c r="L34" s="136" t="s">
        <v>4</v>
      </c>
      <c r="M34" s="136" t="s">
        <v>4</v>
      </c>
      <c r="N34" s="136" t="s">
        <v>4</v>
      </c>
      <c r="O34" s="136" t="s">
        <v>4</v>
      </c>
    </row>
    <row r="35" spans="1:15" ht="15.75" thickBot="1">
      <c r="A35" s="553"/>
      <c r="B35" s="557"/>
      <c r="C35" s="470" t="s">
        <v>216</v>
      </c>
      <c r="D35" s="545"/>
      <c r="E35" s="106">
        <v>105007</v>
      </c>
      <c r="F35" s="106">
        <v>103563</v>
      </c>
      <c r="G35" s="106" t="s">
        <v>217</v>
      </c>
      <c r="H35" s="136" t="s">
        <v>4</v>
      </c>
      <c r="I35" s="136" t="s">
        <v>4</v>
      </c>
      <c r="J35" s="136" t="s">
        <v>4</v>
      </c>
      <c r="K35" s="136" t="s">
        <v>4</v>
      </c>
      <c r="L35" s="136" t="s">
        <v>4</v>
      </c>
      <c r="M35" s="136" t="s">
        <v>4</v>
      </c>
      <c r="N35" s="136" t="s">
        <v>4</v>
      </c>
      <c r="O35" s="136" t="s">
        <v>4</v>
      </c>
    </row>
    <row r="36" spans="1:15" ht="47.25" customHeight="1" thickBot="1">
      <c r="A36" s="558" t="s">
        <v>218</v>
      </c>
      <c r="B36" s="560" t="s">
        <v>219</v>
      </c>
      <c r="C36" s="561"/>
      <c r="D36" s="562"/>
      <c r="E36" s="106">
        <v>565.6</v>
      </c>
      <c r="F36" s="106" t="s">
        <v>220</v>
      </c>
      <c r="G36" s="106" t="s">
        <v>382</v>
      </c>
      <c r="H36" s="136" t="s">
        <v>4</v>
      </c>
      <c r="I36" s="136" t="s">
        <v>4</v>
      </c>
      <c r="J36" s="136" t="s">
        <v>4</v>
      </c>
      <c r="K36" s="136" t="s">
        <v>4</v>
      </c>
      <c r="L36" s="136" t="s">
        <v>4</v>
      </c>
      <c r="M36" s="136" t="s">
        <v>4</v>
      </c>
      <c r="N36" s="136" t="s">
        <v>4</v>
      </c>
      <c r="O36" s="136" t="s">
        <v>4</v>
      </c>
    </row>
    <row r="37" spans="1:15" ht="22.5" customHeight="1" thickBot="1">
      <c r="A37" s="553"/>
      <c r="B37" s="470" t="s">
        <v>221</v>
      </c>
      <c r="C37" s="471"/>
      <c r="D37" s="545"/>
      <c r="E37" s="106">
        <v>67.17</v>
      </c>
      <c r="F37" s="106" t="s">
        <v>222</v>
      </c>
      <c r="G37" s="106" t="s">
        <v>383</v>
      </c>
      <c r="H37" s="136" t="s">
        <v>4</v>
      </c>
      <c r="I37" s="136" t="s">
        <v>4</v>
      </c>
      <c r="J37" s="136" t="s">
        <v>4</v>
      </c>
      <c r="K37" s="136" t="s">
        <v>4</v>
      </c>
      <c r="L37" s="136" t="s">
        <v>4</v>
      </c>
      <c r="M37" s="136" t="s">
        <v>4</v>
      </c>
      <c r="N37" s="136" t="s">
        <v>4</v>
      </c>
      <c r="O37" s="136" t="s">
        <v>4</v>
      </c>
    </row>
    <row r="38" spans="1:15" ht="36.75" customHeight="1" thickBot="1">
      <c r="A38" s="138" t="s">
        <v>223</v>
      </c>
      <c r="B38" s="470" t="s">
        <v>224</v>
      </c>
      <c r="C38" s="471"/>
      <c r="D38" s="545"/>
      <c r="E38" s="106">
        <v>2417</v>
      </c>
      <c r="F38" s="106">
        <v>1991.7</v>
      </c>
      <c r="G38" s="106" t="s">
        <v>225</v>
      </c>
      <c r="H38" s="136" t="s">
        <v>4</v>
      </c>
      <c r="I38" s="136" t="s">
        <v>4</v>
      </c>
      <c r="J38" s="136" t="s">
        <v>4</v>
      </c>
      <c r="K38" s="136" t="s">
        <v>4</v>
      </c>
      <c r="L38" s="136" t="s">
        <v>4</v>
      </c>
      <c r="M38" s="136" t="s">
        <v>4</v>
      </c>
      <c r="N38" s="136" t="s">
        <v>4</v>
      </c>
      <c r="O38" s="136" t="s">
        <v>4</v>
      </c>
    </row>
    <row r="39" spans="1:15" ht="23.25" customHeight="1" thickBot="1">
      <c r="A39" s="558" t="s">
        <v>226</v>
      </c>
      <c r="B39" s="554" t="s">
        <v>227</v>
      </c>
      <c r="C39" s="470" t="s">
        <v>228</v>
      </c>
      <c r="D39" s="545"/>
      <c r="E39" s="106">
        <v>1.48</v>
      </c>
      <c r="F39" s="106">
        <v>1.57</v>
      </c>
      <c r="G39" s="106" t="s">
        <v>384</v>
      </c>
      <c r="H39" s="136" t="s">
        <v>4</v>
      </c>
      <c r="I39" s="136" t="s">
        <v>4</v>
      </c>
      <c r="J39" s="136" t="s">
        <v>4</v>
      </c>
      <c r="K39" s="136" t="s">
        <v>4</v>
      </c>
      <c r="L39" s="136" t="s">
        <v>4</v>
      </c>
      <c r="M39" s="136" t="s">
        <v>4</v>
      </c>
      <c r="N39" s="136" t="s">
        <v>4</v>
      </c>
      <c r="O39" s="136" t="s">
        <v>4</v>
      </c>
    </row>
    <row r="40" spans="1:15" ht="36" customHeight="1" thickBot="1">
      <c r="A40" s="552"/>
      <c r="B40" s="555"/>
      <c r="C40" s="470" t="s">
        <v>229</v>
      </c>
      <c r="D40" s="545"/>
      <c r="E40" s="106">
        <v>3.3</v>
      </c>
      <c r="F40" s="106">
        <v>3.28</v>
      </c>
      <c r="G40" s="106" t="s">
        <v>385</v>
      </c>
      <c r="H40" s="136" t="s">
        <v>4</v>
      </c>
      <c r="I40" s="136" t="s">
        <v>4</v>
      </c>
      <c r="J40" s="136" t="s">
        <v>4</v>
      </c>
      <c r="K40" s="136" t="s">
        <v>4</v>
      </c>
      <c r="L40" s="136" t="s">
        <v>4</v>
      </c>
      <c r="M40" s="136" t="s">
        <v>4</v>
      </c>
      <c r="N40" s="136" t="s">
        <v>4</v>
      </c>
      <c r="O40" s="136" t="s">
        <v>4</v>
      </c>
    </row>
    <row r="41" spans="1:15" ht="21" customHeight="1" thickBot="1">
      <c r="A41" s="552"/>
      <c r="B41" s="557"/>
      <c r="C41" s="470" t="s">
        <v>230</v>
      </c>
      <c r="D41" s="545"/>
      <c r="E41" s="106">
        <v>89.9</v>
      </c>
      <c r="F41" s="106" t="s">
        <v>231</v>
      </c>
      <c r="G41" s="106" t="s">
        <v>386</v>
      </c>
      <c r="H41" s="136" t="s">
        <v>4</v>
      </c>
      <c r="I41" s="136" t="s">
        <v>4</v>
      </c>
      <c r="J41" s="136" t="s">
        <v>4</v>
      </c>
      <c r="K41" s="136" t="s">
        <v>4</v>
      </c>
      <c r="L41" s="136" t="s">
        <v>4</v>
      </c>
      <c r="M41" s="136" t="s">
        <v>4</v>
      </c>
      <c r="N41" s="136" t="s">
        <v>4</v>
      </c>
      <c r="O41" s="136" t="s">
        <v>4</v>
      </c>
    </row>
    <row r="42" spans="1:15" ht="15.75" thickBot="1">
      <c r="A42" s="558" t="s">
        <v>232</v>
      </c>
      <c r="B42" s="554" t="s">
        <v>233</v>
      </c>
      <c r="C42" s="470" t="s">
        <v>234</v>
      </c>
      <c r="D42" s="545"/>
      <c r="E42" s="106">
        <v>-4635</v>
      </c>
      <c r="F42" s="106" t="s">
        <v>235</v>
      </c>
      <c r="G42" s="106" t="s">
        <v>387</v>
      </c>
      <c r="H42" s="136" t="s">
        <v>4</v>
      </c>
      <c r="I42" s="136" t="s">
        <v>4</v>
      </c>
      <c r="J42" s="136" t="s">
        <v>4</v>
      </c>
      <c r="K42" s="136" t="s">
        <v>4</v>
      </c>
      <c r="L42" s="136" t="s">
        <v>4</v>
      </c>
      <c r="M42" s="136" t="s">
        <v>4</v>
      </c>
      <c r="N42" s="136" t="s">
        <v>4</v>
      </c>
      <c r="O42" s="136" t="s">
        <v>4</v>
      </c>
    </row>
    <row r="43" spans="1:15" ht="15.75" thickBot="1">
      <c r="A43" s="552"/>
      <c r="B43" s="556"/>
      <c r="C43" s="470" t="s">
        <v>236</v>
      </c>
      <c r="D43" s="545"/>
      <c r="E43" s="106">
        <v>-266</v>
      </c>
      <c r="F43" s="106" t="s">
        <v>237</v>
      </c>
      <c r="G43" s="106" t="s">
        <v>388</v>
      </c>
      <c r="H43" s="136" t="s">
        <v>4</v>
      </c>
      <c r="I43" s="136" t="s">
        <v>4</v>
      </c>
      <c r="J43" s="136" t="s">
        <v>4</v>
      </c>
      <c r="K43" s="136" t="s">
        <v>4</v>
      </c>
      <c r="L43" s="136" t="s">
        <v>4</v>
      </c>
      <c r="M43" s="136" t="s">
        <v>4</v>
      </c>
      <c r="N43" s="136" t="s">
        <v>4</v>
      </c>
      <c r="O43" s="136" t="s">
        <v>4</v>
      </c>
    </row>
    <row r="44" spans="1:15" ht="22.5" customHeight="1" thickBot="1">
      <c r="A44" s="552"/>
      <c r="B44" s="470" t="s">
        <v>238</v>
      </c>
      <c r="C44" s="471"/>
      <c r="D44" s="545"/>
      <c r="E44" s="106">
        <v>4</v>
      </c>
      <c r="F44" s="106" t="s">
        <v>239</v>
      </c>
      <c r="G44" s="106" t="s">
        <v>389</v>
      </c>
      <c r="H44" s="136" t="s">
        <v>4</v>
      </c>
      <c r="I44" s="136" t="s">
        <v>4</v>
      </c>
      <c r="J44" s="136" t="s">
        <v>4</v>
      </c>
      <c r="K44" s="136" t="s">
        <v>4</v>
      </c>
      <c r="L44" s="136" t="s">
        <v>4</v>
      </c>
      <c r="M44" s="136" t="s">
        <v>4</v>
      </c>
      <c r="N44" s="136" t="s">
        <v>4</v>
      </c>
      <c r="O44" s="136" t="s">
        <v>4</v>
      </c>
    </row>
    <row r="45" spans="1:15" ht="26.25" customHeight="1" thickBot="1" thickTop="1">
      <c r="A45" s="139" t="s">
        <v>240</v>
      </c>
      <c r="B45" s="470" t="s">
        <v>241</v>
      </c>
      <c r="C45" s="471"/>
      <c r="D45" s="545"/>
      <c r="E45" s="106">
        <v>638</v>
      </c>
      <c r="F45" s="106">
        <v>635</v>
      </c>
      <c r="G45" s="106" t="s">
        <v>390</v>
      </c>
      <c r="H45" s="136" t="s">
        <v>4</v>
      </c>
      <c r="I45" s="136" t="s">
        <v>4</v>
      </c>
      <c r="J45" s="136" t="s">
        <v>4</v>
      </c>
      <c r="K45" s="136" t="s">
        <v>4</v>
      </c>
      <c r="L45" s="136" t="s">
        <v>4</v>
      </c>
      <c r="M45" s="136" t="s">
        <v>4</v>
      </c>
      <c r="N45" s="136" t="s">
        <v>4</v>
      </c>
      <c r="O45" s="136" t="s">
        <v>4</v>
      </c>
    </row>
    <row r="46" spans="1:15" ht="18" customHeight="1" thickBot="1">
      <c r="A46" s="558" t="s">
        <v>469</v>
      </c>
      <c r="B46" s="554" t="s">
        <v>243</v>
      </c>
      <c r="C46" s="470" t="s">
        <v>244</v>
      </c>
      <c r="D46" s="545"/>
      <c r="E46" s="108">
        <v>2214.2</v>
      </c>
      <c r="F46" s="106" t="s">
        <v>245</v>
      </c>
      <c r="G46" s="106" t="s">
        <v>391</v>
      </c>
      <c r="H46" s="136" t="s">
        <v>4</v>
      </c>
      <c r="I46" s="136" t="s">
        <v>4</v>
      </c>
      <c r="J46" s="136" t="s">
        <v>4</v>
      </c>
      <c r="K46" s="136" t="s">
        <v>4</v>
      </c>
      <c r="L46" s="136" t="s">
        <v>4</v>
      </c>
      <c r="M46" s="136" t="s">
        <v>4</v>
      </c>
      <c r="N46" s="136" t="s">
        <v>4</v>
      </c>
      <c r="O46" s="136" t="s">
        <v>4</v>
      </c>
    </row>
    <row r="47" spans="1:15" ht="17.25" customHeight="1" thickBot="1">
      <c r="A47" s="552"/>
      <c r="B47" s="555"/>
      <c r="C47" s="470" t="s">
        <v>246</v>
      </c>
      <c r="D47" s="545"/>
      <c r="E47" s="106">
        <v>9186.6</v>
      </c>
      <c r="F47" s="106">
        <v>9184.1</v>
      </c>
      <c r="G47" s="106" t="s">
        <v>392</v>
      </c>
      <c r="H47" s="136" t="s">
        <v>4</v>
      </c>
      <c r="I47" s="136" t="s">
        <v>4</v>
      </c>
      <c r="J47" s="136" t="s">
        <v>4</v>
      </c>
      <c r="K47" s="136" t="s">
        <v>4</v>
      </c>
      <c r="L47" s="136" t="s">
        <v>4</v>
      </c>
      <c r="M47" s="136" t="s">
        <v>4</v>
      </c>
      <c r="N47" s="136" t="s">
        <v>4</v>
      </c>
      <c r="O47" s="136" t="s">
        <v>4</v>
      </c>
    </row>
    <row r="48" spans="1:15" ht="15.75" thickBot="1">
      <c r="A48" s="553"/>
      <c r="B48" s="557"/>
      <c r="C48" s="470" t="s">
        <v>247</v>
      </c>
      <c r="D48" s="545"/>
      <c r="E48" s="106">
        <v>5698</v>
      </c>
      <c r="F48" s="106">
        <v>5809.1</v>
      </c>
      <c r="G48" s="106" t="s">
        <v>393</v>
      </c>
      <c r="H48" s="136" t="s">
        <v>4</v>
      </c>
      <c r="I48" s="136" t="s">
        <v>4</v>
      </c>
      <c r="J48" s="136" t="s">
        <v>4</v>
      </c>
      <c r="K48" s="136" t="s">
        <v>4</v>
      </c>
      <c r="L48" s="136" t="s">
        <v>4</v>
      </c>
      <c r="M48" s="136" t="s">
        <v>4</v>
      </c>
      <c r="N48" s="136" t="s">
        <v>4</v>
      </c>
      <c r="O48" s="136" t="s">
        <v>4</v>
      </c>
    </row>
    <row r="49" spans="1:15" ht="33.75" customHeight="1" thickBot="1">
      <c r="A49" s="138" t="s">
        <v>242</v>
      </c>
      <c r="B49" s="560" t="s">
        <v>249</v>
      </c>
      <c r="C49" s="561"/>
      <c r="D49" s="562"/>
      <c r="E49" s="106">
        <v>65</v>
      </c>
      <c r="F49" s="136" t="s">
        <v>205</v>
      </c>
      <c r="G49" s="136" t="s">
        <v>201</v>
      </c>
      <c r="H49" s="136" t="s">
        <v>4</v>
      </c>
      <c r="I49" s="136" t="s">
        <v>4</v>
      </c>
      <c r="J49" s="136" t="s">
        <v>4</v>
      </c>
      <c r="K49" s="136" t="s">
        <v>4</v>
      </c>
      <c r="L49" s="136" t="s">
        <v>4</v>
      </c>
      <c r="M49" s="136" t="s">
        <v>4</v>
      </c>
      <c r="N49" s="136" t="s">
        <v>4</v>
      </c>
      <c r="O49" s="136" t="s">
        <v>4</v>
      </c>
    </row>
    <row r="50" spans="1:15" ht="22.5" customHeight="1" thickBot="1">
      <c r="A50" s="138" t="s">
        <v>248</v>
      </c>
      <c r="B50" s="470" t="s">
        <v>251</v>
      </c>
      <c r="C50" s="471"/>
      <c r="D50" s="545"/>
      <c r="E50" s="109">
        <v>1071</v>
      </c>
      <c r="F50" s="106">
        <v>1071</v>
      </c>
      <c r="G50" s="106" t="s">
        <v>394</v>
      </c>
      <c r="H50" s="136" t="s">
        <v>4</v>
      </c>
      <c r="I50" s="136" t="s">
        <v>4</v>
      </c>
      <c r="J50" s="136" t="s">
        <v>4</v>
      </c>
      <c r="K50" s="136" t="s">
        <v>4</v>
      </c>
      <c r="L50" s="136" t="s">
        <v>4</v>
      </c>
      <c r="M50" s="136" t="s">
        <v>4</v>
      </c>
      <c r="N50" s="136" t="s">
        <v>4</v>
      </c>
      <c r="O50" s="136" t="s">
        <v>4</v>
      </c>
    </row>
    <row r="51" spans="1:15" ht="25.5" customHeight="1" thickBot="1">
      <c r="A51" s="138" t="s">
        <v>250</v>
      </c>
      <c r="B51" s="470" t="s">
        <v>253</v>
      </c>
      <c r="C51" s="471"/>
      <c r="D51" s="545"/>
      <c r="E51" s="106">
        <v>0</v>
      </c>
      <c r="F51" s="106">
        <v>0</v>
      </c>
      <c r="G51" s="106"/>
      <c r="H51" s="136" t="s">
        <v>4</v>
      </c>
      <c r="I51" s="136" t="s">
        <v>4</v>
      </c>
      <c r="J51" s="136" t="s">
        <v>4</v>
      </c>
      <c r="K51" s="136" t="s">
        <v>4</v>
      </c>
      <c r="L51" s="136" t="s">
        <v>4</v>
      </c>
      <c r="M51" s="136" t="s">
        <v>4</v>
      </c>
      <c r="N51" s="136" t="s">
        <v>4</v>
      </c>
      <c r="O51" s="136" t="s">
        <v>4</v>
      </c>
    </row>
    <row r="52" spans="1:15" ht="15.75" customHeight="1" thickBot="1">
      <c r="A52" s="138" t="s">
        <v>252</v>
      </c>
      <c r="B52" s="470" t="s">
        <v>255</v>
      </c>
      <c r="C52" s="471"/>
      <c r="D52" s="545"/>
      <c r="E52" s="106">
        <v>41</v>
      </c>
      <c r="F52" s="106">
        <v>40</v>
      </c>
      <c r="G52" s="106" t="s">
        <v>256</v>
      </c>
      <c r="H52" s="136" t="s">
        <v>4</v>
      </c>
      <c r="I52" s="136" t="s">
        <v>4</v>
      </c>
      <c r="J52" s="136" t="s">
        <v>4</v>
      </c>
      <c r="K52" s="136" t="s">
        <v>4</v>
      </c>
      <c r="L52" s="136" t="s">
        <v>4</v>
      </c>
      <c r="M52" s="136" t="s">
        <v>4</v>
      </c>
      <c r="N52" s="136" t="s">
        <v>4</v>
      </c>
      <c r="O52" s="136" t="s">
        <v>4</v>
      </c>
    </row>
    <row r="53" spans="1:15" ht="15.75" thickBot="1">
      <c r="A53" s="546" t="s">
        <v>165</v>
      </c>
      <c r="B53" s="449" t="s">
        <v>0</v>
      </c>
      <c r="C53" s="450"/>
      <c r="D53" s="569"/>
      <c r="E53" s="103">
        <v>2005</v>
      </c>
      <c r="F53" s="103">
        <v>2006</v>
      </c>
      <c r="G53" s="103">
        <v>2007</v>
      </c>
      <c r="H53" s="103">
        <v>2008</v>
      </c>
      <c r="I53" s="103">
        <v>2009</v>
      </c>
      <c r="J53" s="103">
        <v>2010</v>
      </c>
      <c r="K53" s="103">
        <v>2011</v>
      </c>
      <c r="L53" s="103">
        <v>2012</v>
      </c>
      <c r="M53" s="103">
        <v>2013</v>
      </c>
      <c r="N53" s="103">
        <v>2014</v>
      </c>
      <c r="O53" s="104">
        <v>2015</v>
      </c>
    </row>
    <row r="54" spans="1:15" ht="15.75" thickBot="1">
      <c r="A54" s="547"/>
      <c r="B54" s="548" t="s">
        <v>257</v>
      </c>
      <c r="C54" s="549"/>
      <c r="D54" s="549"/>
      <c r="E54" s="549"/>
      <c r="F54" s="549"/>
      <c r="G54" s="549"/>
      <c r="H54" s="549"/>
      <c r="I54" s="549"/>
      <c r="J54" s="549"/>
      <c r="K54" s="549"/>
      <c r="L54" s="549"/>
      <c r="M54" s="549"/>
      <c r="N54" s="549"/>
      <c r="O54" s="550"/>
    </row>
    <row r="55" spans="1:15" ht="33.75" customHeight="1" thickBot="1">
      <c r="A55" s="138" t="s">
        <v>254</v>
      </c>
      <c r="B55" s="470" t="s">
        <v>259</v>
      </c>
      <c r="C55" s="471"/>
      <c r="D55" s="565"/>
      <c r="E55" s="106">
        <v>35.2</v>
      </c>
      <c r="F55" s="106">
        <v>35.3</v>
      </c>
      <c r="G55" s="136" t="s">
        <v>201</v>
      </c>
      <c r="H55" s="136" t="s">
        <v>201</v>
      </c>
      <c r="I55" s="136" t="s">
        <v>201</v>
      </c>
      <c r="J55" s="136" t="s">
        <v>201</v>
      </c>
      <c r="K55" s="136" t="s">
        <v>201</v>
      </c>
      <c r="L55" s="136" t="s">
        <v>201</v>
      </c>
      <c r="M55" s="136" t="s">
        <v>201</v>
      </c>
      <c r="N55" s="136" t="s">
        <v>201</v>
      </c>
      <c r="O55" s="136" t="s">
        <v>201</v>
      </c>
    </row>
    <row r="56" spans="1:15" ht="22.5" customHeight="1" thickBot="1">
      <c r="A56" s="138" t="s">
        <v>258</v>
      </c>
      <c r="B56" s="470" t="s">
        <v>261</v>
      </c>
      <c r="C56" s="471"/>
      <c r="D56" s="565"/>
      <c r="E56" s="110">
        <v>107.5</v>
      </c>
      <c r="F56" s="110">
        <v>106.4</v>
      </c>
      <c r="G56" s="136" t="s">
        <v>201</v>
      </c>
      <c r="H56" s="136" t="s">
        <v>201</v>
      </c>
      <c r="I56" s="136" t="s">
        <v>201</v>
      </c>
      <c r="J56" s="136" t="s">
        <v>201</v>
      </c>
      <c r="K56" s="136" t="s">
        <v>201</v>
      </c>
      <c r="L56" s="136" t="s">
        <v>201</v>
      </c>
      <c r="M56" s="136" t="s">
        <v>201</v>
      </c>
      <c r="N56" s="136" t="s">
        <v>201</v>
      </c>
      <c r="O56" s="136" t="s">
        <v>201</v>
      </c>
    </row>
    <row r="57" spans="1:15" ht="22.5" customHeight="1" thickBot="1">
      <c r="A57" s="558" t="s">
        <v>260</v>
      </c>
      <c r="B57" s="554" t="s">
        <v>263</v>
      </c>
      <c r="C57" s="470" t="s">
        <v>264</v>
      </c>
      <c r="D57" s="565"/>
      <c r="E57" s="111">
        <v>45545</v>
      </c>
      <c r="F57" s="111">
        <v>48008</v>
      </c>
      <c r="G57" s="136" t="s">
        <v>201</v>
      </c>
      <c r="H57" s="136" t="s">
        <v>201</v>
      </c>
      <c r="I57" s="136" t="s">
        <v>201</v>
      </c>
      <c r="J57" s="136" t="s">
        <v>201</v>
      </c>
      <c r="K57" s="136" t="s">
        <v>201</v>
      </c>
      <c r="L57" s="136" t="s">
        <v>201</v>
      </c>
      <c r="M57" s="136" t="s">
        <v>201</v>
      </c>
      <c r="N57" s="136" t="s">
        <v>201</v>
      </c>
      <c r="O57" s="136" t="s">
        <v>201</v>
      </c>
    </row>
    <row r="58" spans="1:15" ht="23.25" thickBot="1">
      <c r="A58" s="552"/>
      <c r="B58" s="555"/>
      <c r="C58" s="554" t="s">
        <v>265</v>
      </c>
      <c r="D58" s="105" t="s">
        <v>266</v>
      </c>
      <c r="E58" s="112">
        <v>2488</v>
      </c>
      <c r="F58" s="112">
        <v>2502</v>
      </c>
      <c r="G58" s="136" t="s">
        <v>201</v>
      </c>
      <c r="H58" s="136" t="s">
        <v>201</v>
      </c>
      <c r="I58" s="136" t="s">
        <v>201</v>
      </c>
      <c r="J58" s="136" t="s">
        <v>201</v>
      </c>
      <c r="K58" s="136" t="s">
        <v>201</v>
      </c>
      <c r="L58" s="136" t="s">
        <v>201</v>
      </c>
      <c r="M58" s="136" t="s">
        <v>201</v>
      </c>
      <c r="N58" s="136" t="s">
        <v>201</v>
      </c>
      <c r="O58" s="136" t="s">
        <v>201</v>
      </c>
    </row>
    <row r="59" spans="1:15" ht="34.5" thickBot="1">
      <c r="A59" s="552"/>
      <c r="B59" s="555"/>
      <c r="C59" s="556"/>
      <c r="D59" s="105" t="s">
        <v>264</v>
      </c>
      <c r="E59" s="106">
        <v>8876</v>
      </c>
      <c r="F59" s="106">
        <v>8922</v>
      </c>
      <c r="G59" s="136" t="s">
        <v>201</v>
      </c>
      <c r="H59" s="136" t="s">
        <v>201</v>
      </c>
      <c r="I59" s="136" t="s">
        <v>201</v>
      </c>
      <c r="J59" s="136" t="s">
        <v>201</v>
      </c>
      <c r="K59" s="136" t="s">
        <v>201</v>
      </c>
      <c r="L59" s="136" t="s">
        <v>201</v>
      </c>
      <c r="M59" s="136" t="s">
        <v>201</v>
      </c>
      <c r="N59" s="136" t="s">
        <v>201</v>
      </c>
      <c r="O59" s="136" t="s">
        <v>201</v>
      </c>
    </row>
    <row r="60" spans="1:15" ht="23.25" thickBot="1">
      <c r="A60" s="552"/>
      <c r="B60" s="555"/>
      <c r="C60" s="554" t="s">
        <v>267</v>
      </c>
      <c r="D60" s="105" t="s">
        <v>266</v>
      </c>
      <c r="E60" s="106">
        <v>6337</v>
      </c>
      <c r="F60" s="106">
        <v>6788</v>
      </c>
      <c r="G60" s="136" t="s">
        <v>201</v>
      </c>
      <c r="H60" s="136" t="s">
        <v>201</v>
      </c>
      <c r="I60" s="136" t="s">
        <v>201</v>
      </c>
      <c r="J60" s="136" t="s">
        <v>201</v>
      </c>
      <c r="K60" s="136" t="s">
        <v>201</v>
      </c>
      <c r="L60" s="136" t="s">
        <v>201</v>
      </c>
      <c r="M60" s="136" t="s">
        <v>201</v>
      </c>
      <c r="N60" s="136" t="s">
        <v>201</v>
      </c>
      <c r="O60" s="136" t="s">
        <v>201</v>
      </c>
    </row>
    <row r="61" spans="1:15" ht="34.5" thickBot="1">
      <c r="A61" s="552"/>
      <c r="B61" s="555"/>
      <c r="C61" s="556"/>
      <c r="D61" s="105" t="s">
        <v>264</v>
      </c>
      <c r="E61" s="106">
        <v>59469</v>
      </c>
      <c r="F61" s="106">
        <v>63899</v>
      </c>
      <c r="G61" s="136" t="s">
        <v>201</v>
      </c>
      <c r="H61" s="136" t="s">
        <v>201</v>
      </c>
      <c r="I61" s="136" t="s">
        <v>201</v>
      </c>
      <c r="J61" s="136" t="s">
        <v>201</v>
      </c>
      <c r="K61" s="136" t="s">
        <v>201</v>
      </c>
      <c r="L61" s="136" t="s">
        <v>201</v>
      </c>
      <c r="M61" s="136" t="s">
        <v>201</v>
      </c>
      <c r="N61" s="136" t="s">
        <v>201</v>
      </c>
      <c r="O61" s="136" t="s">
        <v>201</v>
      </c>
    </row>
    <row r="62" spans="1:15" ht="23.25" thickBot="1">
      <c r="A62" s="552"/>
      <c r="B62" s="555"/>
      <c r="C62" s="554" t="s">
        <v>268</v>
      </c>
      <c r="D62" s="105" t="s">
        <v>266</v>
      </c>
      <c r="E62" s="106">
        <v>5196</v>
      </c>
      <c r="F62" s="106">
        <v>5604</v>
      </c>
      <c r="G62" s="136" t="s">
        <v>201</v>
      </c>
      <c r="H62" s="136" t="s">
        <v>201</v>
      </c>
      <c r="I62" s="136" t="s">
        <v>201</v>
      </c>
      <c r="J62" s="136" t="s">
        <v>201</v>
      </c>
      <c r="K62" s="136" t="s">
        <v>201</v>
      </c>
      <c r="L62" s="136" t="s">
        <v>201</v>
      </c>
      <c r="M62" s="136" t="s">
        <v>201</v>
      </c>
      <c r="N62" s="136" t="s">
        <v>201</v>
      </c>
      <c r="O62" s="136" t="s">
        <v>201</v>
      </c>
    </row>
    <row r="63" spans="1:15" ht="34.5" thickBot="1">
      <c r="A63" s="552"/>
      <c r="B63" s="555"/>
      <c r="C63" s="556"/>
      <c r="D63" s="105" t="s">
        <v>264</v>
      </c>
      <c r="E63" s="106">
        <v>55911</v>
      </c>
      <c r="F63" s="106">
        <v>60180</v>
      </c>
      <c r="G63" s="136" t="s">
        <v>201</v>
      </c>
      <c r="H63" s="136" t="s">
        <v>201</v>
      </c>
      <c r="I63" s="136" t="s">
        <v>201</v>
      </c>
      <c r="J63" s="136" t="s">
        <v>201</v>
      </c>
      <c r="K63" s="136" t="s">
        <v>201</v>
      </c>
      <c r="L63" s="136" t="s">
        <v>201</v>
      </c>
      <c r="M63" s="136" t="s">
        <v>201</v>
      </c>
      <c r="N63" s="136" t="s">
        <v>201</v>
      </c>
      <c r="O63" s="136" t="s">
        <v>201</v>
      </c>
    </row>
    <row r="64" spans="1:15" ht="23.25" thickBot="1">
      <c r="A64" s="552"/>
      <c r="B64" s="555"/>
      <c r="C64" s="554" t="s">
        <v>269</v>
      </c>
      <c r="D64" s="105" t="s">
        <v>270</v>
      </c>
      <c r="E64" s="106">
        <v>1908</v>
      </c>
      <c r="F64" s="106">
        <v>2121</v>
      </c>
      <c r="G64" s="136" t="s">
        <v>201</v>
      </c>
      <c r="H64" s="136" t="s">
        <v>201</v>
      </c>
      <c r="I64" s="136" t="s">
        <v>201</v>
      </c>
      <c r="J64" s="136" t="s">
        <v>201</v>
      </c>
      <c r="K64" s="136" t="s">
        <v>201</v>
      </c>
      <c r="L64" s="136" t="s">
        <v>201</v>
      </c>
      <c r="M64" s="136" t="s">
        <v>201</v>
      </c>
      <c r="N64" s="136" t="s">
        <v>201</v>
      </c>
      <c r="O64" s="136" t="s">
        <v>201</v>
      </c>
    </row>
    <row r="65" spans="1:15" ht="34.5" thickBot="1">
      <c r="A65" s="552"/>
      <c r="B65" s="555"/>
      <c r="C65" s="556"/>
      <c r="D65" s="105" t="s">
        <v>264</v>
      </c>
      <c r="E65" s="106">
        <v>72801</v>
      </c>
      <c r="F65" s="106">
        <v>77581</v>
      </c>
      <c r="G65" s="136" t="s">
        <v>201</v>
      </c>
      <c r="H65" s="136" t="s">
        <v>201</v>
      </c>
      <c r="I65" s="136" t="s">
        <v>201</v>
      </c>
      <c r="J65" s="136" t="s">
        <v>201</v>
      </c>
      <c r="K65" s="136" t="s">
        <v>201</v>
      </c>
      <c r="L65" s="136" t="s">
        <v>201</v>
      </c>
      <c r="M65" s="136" t="s">
        <v>201</v>
      </c>
      <c r="N65" s="136" t="s">
        <v>201</v>
      </c>
      <c r="O65" s="136" t="s">
        <v>201</v>
      </c>
    </row>
    <row r="66" spans="1:15" ht="23.25" thickBot="1">
      <c r="A66" s="552"/>
      <c r="B66" s="555"/>
      <c r="C66" s="554" t="s">
        <v>271</v>
      </c>
      <c r="D66" s="105" t="s">
        <v>266</v>
      </c>
      <c r="E66" s="106">
        <v>16077</v>
      </c>
      <c r="F66" s="106">
        <v>17063</v>
      </c>
      <c r="G66" s="136" t="s">
        <v>201</v>
      </c>
      <c r="H66" s="136" t="s">
        <v>201</v>
      </c>
      <c r="I66" s="136" t="s">
        <v>201</v>
      </c>
      <c r="J66" s="136" t="s">
        <v>201</v>
      </c>
      <c r="K66" s="136" t="s">
        <v>201</v>
      </c>
      <c r="L66" s="136" t="s">
        <v>201</v>
      </c>
      <c r="M66" s="136" t="s">
        <v>201</v>
      </c>
      <c r="N66" s="136" t="s">
        <v>201</v>
      </c>
      <c r="O66" s="136" t="s">
        <v>201</v>
      </c>
    </row>
    <row r="67" spans="1:15" ht="34.5" thickBot="1">
      <c r="A67" s="552"/>
      <c r="B67" s="555"/>
      <c r="C67" s="556"/>
      <c r="D67" s="105" t="s">
        <v>264</v>
      </c>
      <c r="E67" s="106">
        <v>83540</v>
      </c>
      <c r="F67" s="106">
        <v>87162</v>
      </c>
      <c r="G67" s="136" t="s">
        <v>201</v>
      </c>
      <c r="H67" s="136" t="s">
        <v>201</v>
      </c>
      <c r="I67" s="136" t="s">
        <v>201</v>
      </c>
      <c r="J67" s="136" t="s">
        <v>201</v>
      </c>
      <c r="K67" s="136" t="s">
        <v>201</v>
      </c>
      <c r="L67" s="136" t="s">
        <v>201</v>
      </c>
      <c r="M67" s="136" t="s">
        <v>201</v>
      </c>
      <c r="N67" s="136" t="s">
        <v>201</v>
      </c>
      <c r="O67" s="136" t="s">
        <v>201</v>
      </c>
    </row>
    <row r="68" spans="1:15" ht="23.25" thickBot="1">
      <c r="A68" s="552"/>
      <c r="B68" s="555"/>
      <c r="C68" s="554" t="s">
        <v>272</v>
      </c>
      <c r="D68" s="105" t="s">
        <v>266</v>
      </c>
      <c r="E68" s="106">
        <v>7012</v>
      </c>
      <c r="F68" s="106">
        <v>7410</v>
      </c>
      <c r="G68" s="136" t="s">
        <v>201</v>
      </c>
      <c r="H68" s="136" t="s">
        <v>201</v>
      </c>
      <c r="I68" s="136" t="s">
        <v>201</v>
      </c>
      <c r="J68" s="136" t="s">
        <v>201</v>
      </c>
      <c r="K68" s="136" t="s">
        <v>201</v>
      </c>
      <c r="L68" s="136" t="s">
        <v>201</v>
      </c>
      <c r="M68" s="136" t="s">
        <v>201</v>
      </c>
      <c r="N68" s="136" t="s">
        <v>201</v>
      </c>
      <c r="O68" s="136" t="s">
        <v>201</v>
      </c>
    </row>
    <row r="69" spans="1:15" ht="34.5" thickBot="1">
      <c r="A69" s="553"/>
      <c r="B69" s="557"/>
      <c r="C69" s="557"/>
      <c r="D69" s="105" t="s">
        <v>264</v>
      </c>
      <c r="E69" s="106">
        <v>51136</v>
      </c>
      <c r="F69" s="106">
        <v>53817</v>
      </c>
      <c r="G69" s="136" t="s">
        <v>201</v>
      </c>
      <c r="H69" s="136" t="s">
        <v>201</v>
      </c>
      <c r="I69" s="136" t="s">
        <v>201</v>
      </c>
      <c r="J69" s="136" t="s">
        <v>201</v>
      </c>
      <c r="K69" s="136" t="s">
        <v>201</v>
      </c>
      <c r="L69" s="136" t="s">
        <v>201</v>
      </c>
      <c r="M69" s="136" t="s">
        <v>201</v>
      </c>
      <c r="N69" s="136" t="s">
        <v>201</v>
      </c>
      <c r="O69" s="136" t="s">
        <v>201</v>
      </c>
    </row>
    <row r="70" spans="1:15" ht="34.5" thickBot="1">
      <c r="A70" s="558" t="s">
        <v>262</v>
      </c>
      <c r="B70" s="559" t="s">
        <v>274</v>
      </c>
      <c r="C70" s="559" t="s">
        <v>275</v>
      </c>
      <c r="D70" s="105" t="s">
        <v>276</v>
      </c>
      <c r="E70" s="110">
        <v>38.4</v>
      </c>
      <c r="F70" s="106">
        <v>37.62</v>
      </c>
      <c r="G70" s="106" t="s">
        <v>277</v>
      </c>
      <c r="H70" s="136" t="s">
        <v>201</v>
      </c>
      <c r="I70" s="136" t="s">
        <v>201</v>
      </c>
      <c r="J70" s="136" t="s">
        <v>201</v>
      </c>
      <c r="K70" s="136" t="s">
        <v>201</v>
      </c>
      <c r="L70" s="136" t="s">
        <v>201</v>
      </c>
      <c r="M70" s="136" t="s">
        <v>201</v>
      </c>
      <c r="N70" s="136" t="s">
        <v>201</v>
      </c>
      <c r="O70" s="136" t="s">
        <v>201</v>
      </c>
    </row>
    <row r="71" spans="1:15" ht="34.5" thickBot="1">
      <c r="A71" s="552"/>
      <c r="B71" s="555"/>
      <c r="C71" s="556"/>
      <c r="D71" s="105" t="s">
        <v>278</v>
      </c>
      <c r="E71" s="111">
        <v>100</v>
      </c>
      <c r="F71" s="106">
        <v>100.11</v>
      </c>
      <c r="G71" s="106" t="s">
        <v>279</v>
      </c>
      <c r="H71" s="136" t="s">
        <v>201</v>
      </c>
      <c r="I71" s="136" t="s">
        <v>201</v>
      </c>
      <c r="J71" s="136" t="s">
        <v>201</v>
      </c>
      <c r="K71" s="136" t="s">
        <v>201</v>
      </c>
      <c r="L71" s="136" t="s">
        <v>201</v>
      </c>
      <c r="M71" s="136" t="s">
        <v>201</v>
      </c>
      <c r="N71" s="136" t="s">
        <v>201</v>
      </c>
      <c r="O71" s="136" t="s">
        <v>201</v>
      </c>
    </row>
    <row r="72" spans="1:15" ht="34.5" thickBot="1">
      <c r="A72" s="552"/>
      <c r="B72" s="555"/>
      <c r="C72" s="554" t="s">
        <v>267</v>
      </c>
      <c r="D72" s="105" t="s">
        <v>276</v>
      </c>
      <c r="E72" s="111">
        <v>14.9</v>
      </c>
      <c r="F72" s="106" t="s">
        <v>280</v>
      </c>
      <c r="G72" s="106" t="s">
        <v>280</v>
      </c>
      <c r="H72" s="136" t="s">
        <v>201</v>
      </c>
      <c r="I72" s="136" t="s">
        <v>201</v>
      </c>
      <c r="J72" s="136" t="s">
        <v>201</v>
      </c>
      <c r="K72" s="136" t="s">
        <v>201</v>
      </c>
      <c r="L72" s="136" t="s">
        <v>201</v>
      </c>
      <c r="M72" s="136" t="s">
        <v>201</v>
      </c>
      <c r="N72" s="136" t="s">
        <v>201</v>
      </c>
      <c r="O72" s="136" t="s">
        <v>201</v>
      </c>
    </row>
    <row r="73" spans="1:15" ht="34.5" thickBot="1">
      <c r="A73" s="552"/>
      <c r="B73" s="555"/>
      <c r="C73" s="556"/>
      <c r="D73" s="105" t="s">
        <v>278</v>
      </c>
      <c r="E73" s="111">
        <v>99.6</v>
      </c>
      <c r="F73" s="106" t="s">
        <v>281</v>
      </c>
      <c r="G73" s="106" t="s">
        <v>282</v>
      </c>
      <c r="H73" s="136" t="s">
        <v>201</v>
      </c>
      <c r="I73" s="136" t="s">
        <v>201</v>
      </c>
      <c r="J73" s="136" t="s">
        <v>201</v>
      </c>
      <c r="K73" s="136" t="s">
        <v>201</v>
      </c>
      <c r="L73" s="136" t="s">
        <v>201</v>
      </c>
      <c r="M73" s="136" t="s">
        <v>201</v>
      </c>
      <c r="N73" s="136" t="s">
        <v>201</v>
      </c>
      <c r="O73" s="136" t="s">
        <v>201</v>
      </c>
    </row>
    <row r="74" spans="1:15" ht="34.5" thickBot="1">
      <c r="A74" s="552"/>
      <c r="B74" s="555"/>
      <c r="C74" s="554" t="s">
        <v>268</v>
      </c>
      <c r="D74" s="105" t="s">
        <v>276</v>
      </c>
      <c r="E74" s="111">
        <v>12.9</v>
      </c>
      <c r="F74" s="106" t="s">
        <v>283</v>
      </c>
      <c r="G74" s="106" t="s">
        <v>283</v>
      </c>
      <c r="H74" s="136" t="s">
        <v>201</v>
      </c>
      <c r="I74" s="136" t="s">
        <v>201</v>
      </c>
      <c r="J74" s="136" t="s">
        <v>201</v>
      </c>
      <c r="K74" s="136" t="s">
        <v>201</v>
      </c>
      <c r="L74" s="136" t="s">
        <v>201</v>
      </c>
      <c r="M74" s="136" t="s">
        <v>201</v>
      </c>
      <c r="N74" s="136" t="s">
        <v>201</v>
      </c>
      <c r="O74" s="136" t="s">
        <v>201</v>
      </c>
    </row>
    <row r="75" spans="1:15" ht="34.5" thickBot="1">
      <c r="A75" s="552"/>
      <c r="B75" s="555"/>
      <c r="C75" s="556"/>
      <c r="D75" s="105" t="s">
        <v>278</v>
      </c>
      <c r="E75" s="111">
        <v>99.9</v>
      </c>
      <c r="F75" s="106" t="s">
        <v>284</v>
      </c>
      <c r="G75" s="106" t="s">
        <v>282</v>
      </c>
      <c r="H75" s="136" t="s">
        <v>201</v>
      </c>
      <c r="I75" s="136" t="s">
        <v>201</v>
      </c>
      <c r="J75" s="136" t="s">
        <v>201</v>
      </c>
      <c r="K75" s="136" t="s">
        <v>201</v>
      </c>
      <c r="L75" s="136" t="s">
        <v>201</v>
      </c>
      <c r="M75" s="136" t="s">
        <v>201</v>
      </c>
      <c r="N75" s="136" t="s">
        <v>201</v>
      </c>
      <c r="O75" s="136" t="s">
        <v>201</v>
      </c>
    </row>
    <row r="76" spans="1:15" ht="34.5" thickBot="1">
      <c r="A76" s="552"/>
      <c r="B76" s="555"/>
      <c r="C76" s="554" t="s">
        <v>269</v>
      </c>
      <c r="D76" s="105" t="s">
        <v>276</v>
      </c>
      <c r="E76" s="111">
        <v>3.2</v>
      </c>
      <c r="F76" s="106" t="s">
        <v>285</v>
      </c>
      <c r="G76" s="106" t="s">
        <v>286</v>
      </c>
      <c r="H76" s="136" t="s">
        <v>201</v>
      </c>
      <c r="I76" s="136" t="s">
        <v>201</v>
      </c>
      <c r="J76" s="136" t="s">
        <v>201</v>
      </c>
      <c r="K76" s="136" t="s">
        <v>201</v>
      </c>
      <c r="L76" s="136" t="s">
        <v>201</v>
      </c>
      <c r="M76" s="136" t="s">
        <v>201</v>
      </c>
      <c r="N76" s="136" t="s">
        <v>201</v>
      </c>
      <c r="O76" s="136" t="s">
        <v>201</v>
      </c>
    </row>
    <row r="77" spans="1:15" ht="34.5" thickBot="1">
      <c r="A77" s="552"/>
      <c r="B77" s="555"/>
      <c r="C77" s="556"/>
      <c r="D77" s="105" t="s">
        <v>278</v>
      </c>
      <c r="E77" s="111">
        <v>95.5</v>
      </c>
      <c r="F77" s="106" t="s">
        <v>287</v>
      </c>
      <c r="G77" s="106" t="s">
        <v>288</v>
      </c>
      <c r="H77" s="136" t="s">
        <v>201</v>
      </c>
      <c r="I77" s="136" t="s">
        <v>201</v>
      </c>
      <c r="J77" s="136" t="s">
        <v>201</v>
      </c>
      <c r="K77" s="136" t="s">
        <v>201</v>
      </c>
      <c r="L77" s="136" t="s">
        <v>201</v>
      </c>
      <c r="M77" s="136" t="s">
        <v>201</v>
      </c>
      <c r="N77" s="136" t="s">
        <v>201</v>
      </c>
      <c r="O77" s="136" t="s">
        <v>201</v>
      </c>
    </row>
    <row r="78" spans="1:15" ht="34.5" thickBot="1">
      <c r="A78" s="552"/>
      <c r="B78" s="555"/>
      <c r="C78" s="554" t="s">
        <v>271</v>
      </c>
      <c r="D78" s="105" t="s">
        <v>276</v>
      </c>
      <c r="E78" s="111">
        <v>24.7</v>
      </c>
      <c r="F78" s="106" t="s">
        <v>289</v>
      </c>
      <c r="G78" s="106" t="s">
        <v>290</v>
      </c>
      <c r="H78" s="136" t="s">
        <v>201</v>
      </c>
      <c r="I78" s="136" t="s">
        <v>201</v>
      </c>
      <c r="J78" s="136" t="s">
        <v>201</v>
      </c>
      <c r="K78" s="136" t="s">
        <v>201</v>
      </c>
      <c r="L78" s="136" t="s">
        <v>201</v>
      </c>
      <c r="M78" s="136" t="s">
        <v>201</v>
      </c>
      <c r="N78" s="136" t="s">
        <v>201</v>
      </c>
      <c r="O78" s="136" t="s">
        <v>201</v>
      </c>
    </row>
    <row r="79" spans="1:15" ht="34.5" thickBot="1">
      <c r="A79" s="552"/>
      <c r="B79" s="555"/>
      <c r="C79" s="556"/>
      <c r="D79" s="105" t="s">
        <v>278</v>
      </c>
      <c r="E79" s="111">
        <v>98.2</v>
      </c>
      <c r="F79" s="106" t="s">
        <v>291</v>
      </c>
      <c r="G79" s="106" t="s">
        <v>292</v>
      </c>
      <c r="H79" s="136" t="s">
        <v>201</v>
      </c>
      <c r="I79" s="136" t="s">
        <v>201</v>
      </c>
      <c r="J79" s="136" t="s">
        <v>201</v>
      </c>
      <c r="K79" s="136" t="s">
        <v>201</v>
      </c>
      <c r="L79" s="136" t="s">
        <v>201</v>
      </c>
      <c r="M79" s="136" t="s">
        <v>201</v>
      </c>
      <c r="N79" s="136" t="s">
        <v>201</v>
      </c>
      <c r="O79" s="136" t="s">
        <v>201</v>
      </c>
    </row>
    <row r="80" spans="1:15" ht="34.5" thickBot="1">
      <c r="A80" s="552"/>
      <c r="B80" s="555"/>
      <c r="C80" s="554" t="s">
        <v>272</v>
      </c>
      <c r="D80" s="105" t="s">
        <v>276</v>
      </c>
      <c r="E80" s="111">
        <v>18.7</v>
      </c>
      <c r="F80" s="106" t="s">
        <v>293</v>
      </c>
      <c r="G80" s="106" t="s">
        <v>294</v>
      </c>
      <c r="H80" s="136" t="s">
        <v>201</v>
      </c>
      <c r="I80" s="136" t="s">
        <v>201</v>
      </c>
      <c r="J80" s="136" t="s">
        <v>201</v>
      </c>
      <c r="K80" s="136" t="s">
        <v>201</v>
      </c>
      <c r="L80" s="136" t="s">
        <v>201</v>
      </c>
      <c r="M80" s="136" t="s">
        <v>201</v>
      </c>
      <c r="N80" s="136" t="s">
        <v>201</v>
      </c>
      <c r="O80" s="136" t="s">
        <v>201</v>
      </c>
    </row>
    <row r="81" spans="1:15" ht="34.5" thickBot="1">
      <c r="A81" s="553"/>
      <c r="B81" s="556"/>
      <c r="C81" s="556"/>
      <c r="D81" s="113" t="s">
        <v>278</v>
      </c>
      <c r="E81" s="111">
        <v>103.3</v>
      </c>
      <c r="F81" s="110" t="s">
        <v>295</v>
      </c>
      <c r="G81" s="110" t="s">
        <v>296</v>
      </c>
      <c r="H81" s="136" t="s">
        <v>201</v>
      </c>
      <c r="I81" s="136" t="s">
        <v>201</v>
      </c>
      <c r="J81" s="136" t="s">
        <v>201</v>
      </c>
      <c r="K81" s="136" t="s">
        <v>201</v>
      </c>
      <c r="L81" s="136" t="s">
        <v>201</v>
      </c>
      <c r="M81" s="136" t="s">
        <v>201</v>
      </c>
      <c r="N81" s="136" t="s">
        <v>201</v>
      </c>
      <c r="O81" s="136" t="s">
        <v>201</v>
      </c>
    </row>
    <row r="82" spans="1:15" ht="51.75" customHeight="1" thickBot="1">
      <c r="A82" s="558" t="s">
        <v>273</v>
      </c>
      <c r="B82" s="563" t="s">
        <v>298</v>
      </c>
      <c r="C82" s="564"/>
      <c r="D82" s="114" t="s">
        <v>299</v>
      </c>
      <c r="E82" s="112">
        <v>682</v>
      </c>
      <c r="F82" s="112" t="s">
        <v>300</v>
      </c>
      <c r="G82" s="112" t="s">
        <v>395</v>
      </c>
      <c r="H82" s="136" t="s">
        <v>201</v>
      </c>
      <c r="I82" s="136" t="s">
        <v>201</v>
      </c>
      <c r="J82" s="136" t="s">
        <v>201</v>
      </c>
      <c r="K82" s="136" t="s">
        <v>201</v>
      </c>
      <c r="L82" s="136" t="s">
        <v>201</v>
      </c>
      <c r="M82" s="136" t="s">
        <v>201</v>
      </c>
      <c r="N82" s="136" t="s">
        <v>201</v>
      </c>
      <c r="O82" s="136" t="s">
        <v>201</v>
      </c>
    </row>
    <row r="83" spans="1:15" ht="15.75" thickBot="1">
      <c r="A83" s="553"/>
      <c r="B83" s="570"/>
      <c r="C83" s="571"/>
      <c r="D83" s="105" t="s">
        <v>301</v>
      </c>
      <c r="E83" s="106">
        <v>996.7</v>
      </c>
      <c r="F83" s="106">
        <v>687.1</v>
      </c>
      <c r="G83" s="106" t="s">
        <v>302</v>
      </c>
      <c r="H83" s="136" t="s">
        <v>201</v>
      </c>
      <c r="I83" s="136" t="s">
        <v>201</v>
      </c>
      <c r="J83" s="136" t="s">
        <v>201</v>
      </c>
      <c r="K83" s="136" t="s">
        <v>201</v>
      </c>
      <c r="L83" s="136" t="s">
        <v>201</v>
      </c>
      <c r="M83" s="136" t="s">
        <v>201</v>
      </c>
      <c r="N83" s="136" t="s">
        <v>201</v>
      </c>
      <c r="O83" s="136" t="s">
        <v>201</v>
      </c>
    </row>
    <row r="84" spans="1:15" ht="33.75" customHeight="1" thickBot="1">
      <c r="A84" s="138" t="s">
        <v>297</v>
      </c>
      <c r="B84" s="566" t="s">
        <v>304</v>
      </c>
      <c r="C84" s="567"/>
      <c r="D84" s="568"/>
      <c r="E84" s="110">
        <v>332</v>
      </c>
      <c r="F84" s="110" t="s">
        <v>205</v>
      </c>
      <c r="G84" s="110" t="s">
        <v>201</v>
      </c>
      <c r="H84" s="136" t="s">
        <v>201</v>
      </c>
      <c r="I84" s="136" t="s">
        <v>201</v>
      </c>
      <c r="J84" s="136" t="s">
        <v>201</v>
      </c>
      <c r="K84" s="136" t="s">
        <v>201</v>
      </c>
      <c r="L84" s="136" t="s">
        <v>201</v>
      </c>
      <c r="M84" s="136" t="s">
        <v>201</v>
      </c>
      <c r="N84" s="136" t="s">
        <v>201</v>
      </c>
      <c r="O84" s="136" t="s">
        <v>201</v>
      </c>
    </row>
    <row r="85" spans="1:15" ht="15.75" customHeight="1" thickBot="1">
      <c r="A85" s="558" t="s">
        <v>303</v>
      </c>
      <c r="B85" s="554" t="s">
        <v>306</v>
      </c>
      <c r="C85" s="470" t="s">
        <v>307</v>
      </c>
      <c r="D85" s="545"/>
      <c r="E85" s="112">
        <v>1992</v>
      </c>
      <c r="F85" s="112">
        <v>2261</v>
      </c>
      <c r="G85" s="112" t="s">
        <v>396</v>
      </c>
      <c r="H85" s="136" t="s">
        <v>201</v>
      </c>
      <c r="I85" s="136" t="s">
        <v>201</v>
      </c>
      <c r="J85" s="136" t="s">
        <v>201</v>
      </c>
      <c r="K85" s="136" t="s">
        <v>201</v>
      </c>
      <c r="L85" s="136" t="s">
        <v>201</v>
      </c>
      <c r="M85" s="136" t="s">
        <v>201</v>
      </c>
      <c r="N85" s="136" t="s">
        <v>201</v>
      </c>
      <c r="O85" s="136" t="s">
        <v>201</v>
      </c>
    </row>
    <row r="86" spans="1:15" ht="33.75" customHeight="1" thickBot="1">
      <c r="A86" s="552"/>
      <c r="B86" s="555"/>
      <c r="C86" s="470" t="s">
        <v>308</v>
      </c>
      <c r="D86" s="545"/>
      <c r="E86" s="106">
        <v>642.1</v>
      </c>
      <c r="F86" s="136" t="s">
        <v>205</v>
      </c>
      <c r="G86" s="136" t="s">
        <v>205</v>
      </c>
      <c r="H86" s="136" t="s">
        <v>201</v>
      </c>
      <c r="I86" s="136" t="s">
        <v>201</v>
      </c>
      <c r="J86" s="136" t="s">
        <v>201</v>
      </c>
      <c r="K86" s="136" t="s">
        <v>201</v>
      </c>
      <c r="L86" s="136" t="s">
        <v>201</v>
      </c>
      <c r="M86" s="136" t="s">
        <v>201</v>
      </c>
      <c r="N86" s="136" t="s">
        <v>201</v>
      </c>
      <c r="O86" s="136" t="s">
        <v>201</v>
      </c>
    </row>
    <row r="87" spans="1:15" ht="33.75" customHeight="1" thickBot="1">
      <c r="A87" s="553"/>
      <c r="B87" s="557"/>
      <c r="C87" s="470" t="s">
        <v>309</v>
      </c>
      <c r="D87" s="545"/>
      <c r="E87" s="106">
        <v>1108</v>
      </c>
      <c r="F87" s="136" t="s">
        <v>205</v>
      </c>
      <c r="G87" s="136" t="s">
        <v>205</v>
      </c>
      <c r="H87" s="136" t="s">
        <v>201</v>
      </c>
      <c r="I87" s="136" t="s">
        <v>201</v>
      </c>
      <c r="J87" s="136" t="s">
        <v>201</v>
      </c>
      <c r="K87" s="136" t="s">
        <v>201</v>
      </c>
      <c r="L87" s="136" t="s">
        <v>201</v>
      </c>
      <c r="M87" s="136" t="s">
        <v>201</v>
      </c>
      <c r="N87" s="136" t="s">
        <v>201</v>
      </c>
      <c r="O87" s="136" t="s">
        <v>201</v>
      </c>
    </row>
    <row r="88" spans="1:15" ht="34.5" customHeight="1" thickBot="1">
      <c r="A88" s="558" t="s">
        <v>305</v>
      </c>
      <c r="B88" s="559" t="s">
        <v>311</v>
      </c>
      <c r="C88" s="470" t="s">
        <v>299</v>
      </c>
      <c r="D88" s="545"/>
      <c r="E88" s="106">
        <v>0.46</v>
      </c>
      <c r="F88" s="136" t="s">
        <v>205</v>
      </c>
      <c r="G88" s="106" t="s">
        <v>397</v>
      </c>
      <c r="H88" s="136" t="s">
        <v>201</v>
      </c>
      <c r="I88" s="136" t="s">
        <v>201</v>
      </c>
      <c r="J88" s="136" t="s">
        <v>201</v>
      </c>
      <c r="K88" s="136" t="s">
        <v>201</v>
      </c>
      <c r="L88" s="136" t="s">
        <v>201</v>
      </c>
      <c r="M88" s="136" t="s">
        <v>201</v>
      </c>
      <c r="N88" s="136" t="s">
        <v>201</v>
      </c>
      <c r="O88" s="136" t="s">
        <v>201</v>
      </c>
    </row>
    <row r="89" spans="1:15" ht="33.75" customHeight="1" thickBot="1">
      <c r="A89" s="553"/>
      <c r="B89" s="557"/>
      <c r="C89" s="470" t="s">
        <v>312</v>
      </c>
      <c r="D89" s="545"/>
      <c r="E89" s="106">
        <v>0.07</v>
      </c>
      <c r="F89" s="136" t="s">
        <v>205</v>
      </c>
      <c r="G89" s="106" t="s">
        <v>398</v>
      </c>
      <c r="H89" s="136" t="s">
        <v>201</v>
      </c>
      <c r="I89" s="136" t="s">
        <v>201</v>
      </c>
      <c r="J89" s="136" t="s">
        <v>201</v>
      </c>
      <c r="K89" s="136" t="s">
        <v>201</v>
      </c>
      <c r="L89" s="136" t="s">
        <v>201</v>
      </c>
      <c r="M89" s="136" t="s">
        <v>201</v>
      </c>
      <c r="N89" s="136" t="s">
        <v>201</v>
      </c>
      <c r="O89" s="136" t="s">
        <v>201</v>
      </c>
    </row>
    <row r="90" spans="1:15" ht="22.5" customHeight="1" thickBot="1">
      <c r="A90" s="138" t="s">
        <v>310</v>
      </c>
      <c r="B90" s="560" t="s">
        <v>314</v>
      </c>
      <c r="C90" s="561"/>
      <c r="D90" s="562"/>
      <c r="E90" s="106">
        <v>7073</v>
      </c>
      <c r="F90" s="106">
        <v>7163</v>
      </c>
      <c r="G90" s="106">
        <v>6913</v>
      </c>
      <c r="H90" s="136" t="s">
        <v>201</v>
      </c>
      <c r="I90" s="136" t="s">
        <v>201</v>
      </c>
      <c r="J90" s="136" t="s">
        <v>201</v>
      </c>
      <c r="K90" s="136" t="s">
        <v>201</v>
      </c>
      <c r="L90" s="136" t="s">
        <v>201</v>
      </c>
      <c r="M90" s="136" t="s">
        <v>201</v>
      </c>
      <c r="N90" s="136" t="s">
        <v>201</v>
      </c>
      <c r="O90" s="136" t="s">
        <v>201</v>
      </c>
    </row>
    <row r="91" spans="1:15" ht="33.75" customHeight="1" thickBot="1">
      <c r="A91" s="138" t="s">
        <v>313</v>
      </c>
      <c r="B91" s="470" t="s">
        <v>316</v>
      </c>
      <c r="C91" s="471"/>
      <c r="D91" s="545"/>
      <c r="E91" s="106">
        <v>27.8</v>
      </c>
      <c r="F91" s="136" t="s">
        <v>205</v>
      </c>
      <c r="G91" s="106" t="s">
        <v>317</v>
      </c>
      <c r="H91" s="136" t="s">
        <v>201</v>
      </c>
      <c r="I91" s="136" t="s">
        <v>201</v>
      </c>
      <c r="J91" s="136" t="s">
        <v>201</v>
      </c>
      <c r="K91" s="136" t="s">
        <v>201</v>
      </c>
      <c r="L91" s="136" t="s">
        <v>201</v>
      </c>
      <c r="M91" s="136" t="s">
        <v>201</v>
      </c>
      <c r="N91" s="136" t="s">
        <v>201</v>
      </c>
      <c r="O91" s="136" t="s">
        <v>201</v>
      </c>
    </row>
    <row r="92" spans="1:15" ht="22.5" customHeight="1" thickBot="1">
      <c r="A92" s="558" t="s">
        <v>315</v>
      </c>
      <c r="B92" s="470" t="s">
        <v>319</v>
      </c>
      <c r="C92" s="471"/>
      <c r="D92" s="545"/>
      <c r="E92" s="106">
        <v>47</v>
      </c>
      <c r="F92" s="106">
        <v>39</v>
      </c>
      <c r="G92" s="106" t="s">
        <v>399</v>
      </c>
      <c r="H92" s="136" t="s">
        <v>201</v>
      </c>
      <c r="I92" s="136" t="s">
        <v>201</v>
      </c>
      <c r="J92" s="136" t="s">
        <v>201</v>
      </c>
      <c r="K92" s="136" t="s">
        <v>201</v>
      </c>
      <c r="L92" s="136" t="s">
        <v>201</v>
      </c>
      <c r="M92" s="136" t="s">
        <v>201</v>
      </c>
      <c r="N92" s="136" t="s">
        <v>201</v>
      </c>
      <c r="O92" s="136" t="s">
        <v>201</v>
      </c>
    </row>
    <row r="93" spans="1:15" ht="22.5" customHeight="1" thickBot="1">
      <c r="A93" s="573"/>
      <c r="B93" s="470" t="s">
        <v>320</v>
      </c>
      <c r="C93" s="471"/>
      <c r="D93" s="545"/>
      <c r="E93" s="106">
        <v>16</v>
      </c>
      <c r="F93" s="106" t="s">
        <v>321</v>
      </c>
      <c r="G93" s="106" t="s">
        <v>400</v>
      </c>
      <c r="H93" s="136" t="s">
        <v>201</v>
      </c>
      <c r="I93" s="136" t="s">
        <v>201</v>
      </c>
      <c r="J93" s="136" t="s">
        <v>201</v>
      </c>
      <c r="K93" s="136" t="s">
        <v>201</v>
      </c>
      <c r="L93" s="136" t="s">
        <v>201</v>
      </c>
      <c r="M93" s="136" t="s">
        <v>201</v>
      </c>
      <c r="N93" s="136" t="s">
        <v>201</v>
      </c>
      <c r="O93" s="136" t="s">
        <v>201</v>
      </c>
    </row>
    <row r="94" spans="1:15" ht="33.75" customHeight="1" thickBot="1">
      <c r="A94" s="138" t="s">
        <v>318</v>
      </c>
      <c r="B94" s="470" t="s">
        <v>323</v>
      </c>
      <c r="C94" s="471"/>
      <c r="D94" s="545"/>
      <c r="E94" s="106">
        <v>5.4</v>
      </c>
      <c r="F94" s="136" t="s">
        <v>205</v>
      </c>
      <c r="G94" s="136" t="s">
        <v>205</v>
      </c>
      <c r="H94" s="136" t="s">
        <v>201</v>
      </c>
      <c r="I94" s="136" t="s">
        <v>201</v>
      </c>
      <c r="J94" s="136" t="s">
        <v>201</v>
      </c>
      <c r="K94" s="136" t="s">
        <v>201</v>
      </c>
      <c r="L94" s="136" t="s">
        <v>201</v>
      </c>
      <c r="M94" s="136" t="s">
        <v>201</v>
      </c>
      <c r="N94" s="136" t="s">
        <v>201</v>
      </c>
      <c r="O94" s="136" t="s">
        <v>201</v>
      </c>
    </row>
    <row r="95" spans="1:15" ht="15.75" thickBot="1">
      <c r="A95" s="546" t="s">
        <v>165</v>
      </c>
      <c r="B95" s="449" t="s">
        <v>0</v>
      </c>
      <c r="C95" s="450"/>
      <c r="D95" s="569"/>
      <c r="E95" s="103">
        <v>2005</v>
      </c>
      <c r="F95" s="103">
        <v>2006</v>
      </c>
      <c r="G95" s="103">
        <v>2007</v>
      </c>
      <c r="H95" s="103">
        <v>2008</v>
      </c>
      <c r="I95" s="103">
        <v>2009</v>
      </c>
      <c r="J95" s="103">
        <v>2010</v>
      </c>
      <c r="K95" s="103">
        <v>2011</v>
      </c>
      <c r="L95" s="103">
        <v>2012</v>
      </c>
      <c r="M95" s="103">
        <v>2013</v>
      </c>
      <c r="N95" s="103">
        <v>2014</v>
      </c>
      <c r="O95" s="104">
        <v>2015</v>
      </c>
    </row>
    <row r="96" spans="1:15" ht="15.75" thickBot="1">
      <c r="A96" s="547"/>
      <c r="B96" s="496" t="s">
        <v>324</v>
      </c>
      <c r="C96" s="497"/>
      <c r="D96" s="497"/>
      <c r="E96" s="497"/>
      <c r="F96" s="497"/>
      <c r="G96" s="497"/>
      <c r="H96" s="497"/>
      <c r="I96" s="497"/>
      <c r="J96" s="497"/>
      <c r="K96" s="497"/>
      <c r="L96" s="497"/>
      <c r="M96" s="497"/>
      <c r="N96" s="497"/>
      <c r="O96" s="572"/>
    </row>
    <row r="97" spans="1:15" ht="15.75" thickBot="1">
      <c r="A97" s="558" t="s">
        <v>322</v>
      </c>
      <c r="B97" s="554" t="s">
        <v>326</v>
      </c>
      <c r="C97" s="554" t="s">
        <v>327</v>
      </c>
      <c r="D97" s="105" t="s">
        <v>328</v>
      </c>
      <c r="E97" s="106">
        <v>0.27</v>
      </c>
      <c r="F97" s="106">
        <v>0.2</v>
      </c>
      <c r="G97" s="106" t="s">
        <v>401</v>
      </c>
      <c r="H97" s="136" t="s">
        <v>201</v>
      </c>
      <c r="I97" s="136" t="s">
        <v>201</v>
      </c>
      <c r="J97" s="136" t="s">
        <v>201</v>
      </c>
      <c r="K97" s="136" t="s">
        <v>201</v>
      </c>
      <c r="L97" s="136" t="s">
        <v>201</v>
      </c>
      <c r="M97" s="136" t="s">
        <v>201</v>
      </c>
      <c r="N97" s="136" t="s">
        <v>201</v>
      </c>
      <c r="O97" s="136" t="s">
        <v>201</v>
      </c>
    </row>
    <row r="98" spans="1:15" ht="34.5" thickBot="1">
      <c r="A98" s="552"/>
      <c r="B98" s="555"/>
      <c r="C98" s="556"/>
      <c r="D98" s="105" t="s">
        <v>278</v>
      </c>
      <c r="E98" s="106">
        <v>100.7</v>
      </c>
      <c r="F98" s="106" t="s">
        <v>329</v>
      </c>
      <c r="G98" s="106" t="s">
        <v>402</v>
      </c>
      <c r="H98" s="136" t="s">
        <v>201</v>
      </c>
      <c r="I98" s="136" t="s">
        <v>201</v>
      </c>
      <c r="J98" s="136" t="s">
        <v>201</v>
      </c>
      <c r="K98" s="136" t="s">
        <v>201</v>
      </c>
      <c r="L98" s="136" t="s">
        <v>201</v>
      </c>
      <c r="M98" s="136" t="s">
        <v>201</v>
      </c>
      <c r="N98" s="136" t="s">
        <v>201</v>
      </c>
      <c r="O98" s="136" t="s">
        <v>201</v>
      </c>
    </row>
    <row r="99" spans="1:15" ht="15.75" thickBot="1">
      <c r="A99" s="552"/>
      <c r="B99" s="555"/>
      <c r="C99" s="554" t="s">
        <v>330</v>
      </c>
      <c r="D99" s="105" t="s">
        <v>328</v>
      </c>
      <c r="E99" s="106">
        <v>0.76</v>
      </c>
      <c r="F99" s="106" t="s">
        <v>331</v>
      </c>
      <c r="G99" s="106">
        <v>0.7</v>
      </c>
      <c r="H99" s="136" t="s">
        <v>201</v>
      </c>
      <c r="I99" s="136" t="s">
        <v>201</v>
      </c>
      <c r="J99" s="136" t="s">
        <v>201</v>
      </c>
      <c r="K99" s="136" t="s">
        <v>201</v>
      </c>
      <c r="L99" s="136" t="s">
        <v>201</v>
      </c>
      <c r="M99" s="136" t="s">
        <v>201</v>
      </c>
      <c r="N99" s="136" t="s">
        <v>201</v>
      </c>
      <c r="O99" s="136" t="s">
        <v>201</v>
      </c>
    </row>
    <row r="100" spans="1:15" ht="34.5" thickBot="1">
      <c r="A100" s="552"/>
      <c r="B100" s="555"/>
      <c r="C100" s="556"/>
      <c r="D100" s="105" t="s">
        <v>278</v>
      </c>
      <c r="E100" s="106">
        <v>100.3</v>
      </c>
      <c r="F100" s="106" t="s">
        <v>332</v>
      </c>
      <c r="G100" s="106">
        <v>101.1</v>
      </c>
      <c r="H100" s="136" t="s">
        <v>201</v>
      </c>
      <c r="I100" s="136" t="s">
        <v>201</v>
      </c>
      <c r="J100" s="136" t="s">
        <v>201</v>
      </c>
      <c r="K100" s="136" t="s">
        <v>201</v>
      </c>
      <c r="L100" s="136" t="s">
        <v>201</v>
      </c>
      <c r="M100" s="136" t="s">
        <v>201</v>
      </c>
      <c r="N100" s="136" t="s">
        <v>201</v>
      </c>
      <c r="O100" s="136" t="s">
        <v>201</v>
      </c>
    </row>
    <row r="101" spans="1:15" ht="15.75" thickBot="1">
      <c r="A101" s="552"/>
      <c r="B101" s="555"/>
      <c r="C101" s="554" t="s">
        <v>333</v>
      </c>
      <c r="D101" s="105" t="s">
        <v>328</v>
      </c>
      <c r="E101" s="106">
        <v>0.43</v>
      </c>
      <c r="F101" s="106" t="s">
        <v>334</v>
      </c>
      <c r="G101" s="106" t="s">
        <v>403</v>
      </c>
      <c r="H101" s="136" t="s">
        <v>201</v>
      </c>
      <c r="I101" s="136" t="s">
        <v>201</v>
      </c>
      <c r="J101" s="136" t="s">
        <v>201</v>
      </c>
      <c r="K101" s="136" t="s">
        <v>201</v>
      </c>
      <c r="L101" s="136" t="s">
        <v>201</v>
      </c>
      <c r="M101" s="136" t="s">
        <v>201</v>
      </c>
      <c r="N101" s="136" t="s">
        <v>201</v>
      </c>
      <c r="O101" s="136" t="s">
        <v>201</v>
      </c>
    </row>
    <row r="102" spans="1:15" ht="34.5" thickBot="1">
      <c r="A102" s="553"/>
      <c r="B102" s="557"/>
      <c r="C102" s="557"/>
      <c r="D102" s="105" t="s">
        <v>278</v>
      </c>
      <c r="E102" s="106">
        <v>97.5</v>
      </c>
      <c r="F102" s="106" t="s">
        <v>335</v>
      </c>
      <c r="G102" s="106" t="s">
        <v>404</v>
      </c>
      <c r="H102" s="136" t="s">
        <v>201</v>
      </c>
      <c r="I102" s="136" t="s">
        <v>201</v>
      </c>
      <c r="J102" s="136" t="s">
        <v>201</v>
      </c>
      <c r="K102" s="136" t="s">
        <v>201</v>
      </c>
      <c r="L102" s="136" t="s">
        <v>201</v>
      </c>
      <c r="M102" s="136" t="s">
        <v>201</v>
      </c>
      <c r="N102" s="136" t="s">
        <v>201</v>
      </c>
      <c r="O102" s="136" t="s">
        <v>201</v>
      </c>
    </row>
    <row r="103" spans="1:15" ht="15.75" thickBot="1">
      <c r="A103" s="558" t="s">
        <v>325</v>
      </c>
      <c r="B103" s="559" t="s">
        <v>337</v>
      </c>
      <c r="C103" s="559" t="s">
        <v>299</v>
      </c>
      <c r="D103" s="105" t="s">
        <v>189</v>
      </c>
      <c r="E103" s="106">
        <v>978.6</v>
      </c>
      <c r="F103" s="106" t="s">
        <v>338</v>
      </c>
      <c r="G103" s="106">
        <v>994.1</v>
      </c>
      <c r="H103" s="136" t="s">
        <v>201</v>
      </c>
      <c r="I103" s="136" t="s">
        <v>201</v>
      </c>
      <c r="J103" s="136" t="s">
        <v>201</v>
      </c>
      <c r="K103" s="136" t="s">
        <v>201</v>
      </c>
      <c r="L103" s="136" t="s">
        <v>201</v>
      </c>
      <c r="M103" s="136" t="s">
        <v>201</v>
      </c>
      <c r="N103" s="136" t="s">
        <v>201</v>
      </c>
      <c r="O103" s="136" t="s">
        <v>201</v>
      </c>
    </row>
    <row r="104" spans="1:15" ht="15.75" thickBot="1">
      <c r="A104" s="552"/>
      <c r="B104" s="555"/>
      <c r="C104" s="556"/>
      <c r="D104" s="105" t="s">
        <v>192</v>
      </c>
      <c r="E104" s="106">
        <v>44.9</v>
      </c>
      <c r="F104" s="106" t="s">
        <v>339</v>
      </c>
      <c r="G104" s="106" t="s">
        <v>405</v>
      </c>
      <c r="H104" s="136" t="s">
        <v>201</v>
      </c>
      <c r="I104" s="136" t="s">
        <v>201</v>
      </c>
      <c r="J104" s="136" t="s">
        <v>201</v>
      </c>
      <c r="K104" s="136" t="s">
        <v>201</v>
      </c>
      <c r="L104" s="136" t="s">
        <v>201</v>
      </c>
      <c r="M104" s="136" t="s">
        <v>201</v>
      </c>
      <c r="N104" s="136" t="s">
        <v>201</v>
      </c>
      <c r="O104" s="136" t="s">
        <v>201</v>
      </c>
    </row>
    <row r="105" spans="1:15" ht="15.75" thickBot="1">
      <c r="A105" s="552"/>
      <c r="B105" s="555"/>
      <c r="C105" s="554" t="s">
        <v>204</v>
      </c>
      <c r="D105" s="105" t="s">
        <v>189</v>
      </c>
      <c r="E105" s="106">
        <v>115.7</v>
      </c>
      <c r="F105" s="106" t="s">
        <v>340</v>
      </c>
      <c r="G105" s="106" t="s">
        <v>406</v>
      </c>
      <c r="H105" s="136" t="s">
        <v>201</v>
      </c>
      <c r="I105" s="136" t="s">
        <v>201</v>
      </c>
      <c r="J105" s="136" t="s">
        <v>201</v>
      </c>
      <c r="K105" s="136" t="s">
        <v>201</v>
      </c>
      <c r="L105" s="136" t="s">
        <v>201</v>
      </c>
      <c r="M105" s="136" t="s">
        <v>201</v>
      </c>
      <c r="N105" s="136" t="s">
        <v>201</v>
      </c>
      <c r="O105" s="136" t="s">
        <v>201</v>
      </c>
    </row>
    <row r="106" spans="1:15" ht="15.75" thickBot="1">
      <c r="A106" s="553"/>
      <c r="B106" s="557"/>
      <c r="C106" s="557"/>
      <c r="D106" s="105" t="s">
        <v>192</v>
      </c>
      <c r="E106" s="106">
        <v>10</v>
      </c>
      <c r="F106" s="106" t="s">
        <v>341</v>
      </c>
      <c r="G106" s="106" t="s">
        <v>407</v>
      </c>
      <c r="H106" s="136" t="s">
        <v>201</v>
      </c>
      <c r="I106" s="136" t="s">
        <v>201</v>
      </c>
      <c r="J106" s="136" t="s">
        <v>201</v>
      </c>
      <c r="K106" s="136" t="s">
        <v>201</v>
      </c>
      <c r="L106" s="136" t="s">
        <v>201</v>
      </c>
      <c r="M106" s="136" t="s">
        <v>201</v>
      </c>
      <c r="N106" s="136" t="s">
        <v>201</v>
      </c>
      <c r="O106" s="136" t="s">
        <v>201</v>
      </c>
    </row>
    <row r="107" spans="1:15" ht="15.75" thickBot="1">
      <c r="A107" s="558" t="s">
        <v>336</v>
      </c>
      <c r="B107" s="559" t="s">
        <v>343</v>
      </c>
      <c r="C107" s="559" t="s">
        <v>299</v>
      </c>
      <c r="D107" s="105" t="s">
        <v>189</v>
      </c>
      <c r="E107" s="106">
        <v>1718.2</v>
      </c>
      <c r="F107" s="106" t="s">
        <v>344</v>
      </c>
      <c r="G107" s="106" t="s">
        <v>408</v>
      </c>
      <c r="H107" s="136" t="s">
        <v>201</v>
      </c>
      <c r="I107" s="136" t="s">
        <v>201</v>
      </c>
      <c r="J107" s="136" t="s">
        <v>201</v>
      </c>
      <c r="K107" s="136" t="s">
        <v>201</v>
      </c>
      <c r="L107" s="136" t="s">
        <v>201</v>
      </c>
      <c r="M107" s="136" t="s">
        <v>201</v>
      </c>
      <c r="N107" s="136" t="s">
        <v>201</v>
      </c>
      <c r="O107" s="136" t="s">
        <v>201</v>
      </c>
    </row>
    <row r="108" spans="1:15" ht="15.75" thickBot="1">
      <c r="A108" s="552"/>
      <c r="B108" s="555"/>
      <c r="C108" s="556"/>
      <c r="D108" s="105" t="s">
        <v>192</v>
      </c>
      <c r="E108" s="106">
        <v>78.8</v>
      </c>
      <c r="F108" s="106" t="s">
        <v>345</v>
      </c>
      <c r="G108" s="106" t="s">
        <v>409</v>
      </c>
      <c r="H108" s="136" t="s">
        <v>201</v>
      </c>
      <c r="I108" s="136" t="s">
        <v>201</v>
      </c>
      <c r="J108" s="136" t="s">
        <v>201</v>
      </c>
      <c r="K108" s="136" t="s">
        <v>201</v>
      </c>
      <c r="L108" s="136" t="s">
        <v>201</v>
      </c>
      <c r="M108" s="136" t="s">
        <v>201</v>
      </c>
      <c r="N108" s="136" t="s">
        <v>201</v>
      </c>
      <c r="O108" s="136" t="s">
        <v>201</v>
      </c>
    </row>
    <row r="109" spans="1:15" ht="15.75" thickBot="1">
      <c r="A109" s="552"/>
      <c r="B109" s="555"/>
      <c r="C109" s="554" t="s">
        <v>204</v>
      </c>
      <c r="D109" s="105" t="s">
        <v>189</v>
      </c>
      <c r="E109" s="106">
        <v>769</v>
      </c>
      <c r="F109" s="106" t="s">
        <v>346</v>
      </c>
      <c r="G109" s="106" t="s">
        <v>410</v>
      </c>
      <c r="H109" s="136" t="s">
        <v>201</v>
      </c>
      <c r="I109" s="136" t="s">
        <v>201</v>
      </c>
      <c r="J109" s="136" t="s">
        <v>201</v>
      </c>
      <c r="K109" s="136" t="s">
        <v>201</v>
      </c>
      <c r="L109" s="136" t="s">
        <v>201</v>
      </c>
      <c r="M109" s="136" t="s">
        <v>201</v>
      </c>
      <c r="N109" s="136" t="s">
        <v>201</v>
      </c>
      <c r="O109" s="136" t="s">
        <v>201</v>
      </c>
    </row>
    <row r="110" spans="1:15" ht="15.75" thickBot="1">
      <c r="A110" s="553"/>
      <c r="B110" s="557"/>
      <c r="C110" s="557"/>
      <c r="D110" s="105" t="s">
        <v>192</v>
      </c>
      <c r="E110" s="106">
        <v>66.1</v>
      </c>
      <c r="F110" s="106" t="s">
        <v>347</v>
      </c>
      <c r="G110" s="106" t="s">
        <v>411</v>
      </c>
      <c r="H110" s="136" t="s">
        <v>201</v>
      </c>
      <c r="I110" s="136" t="s">
        <v>201</v>
      </c>
      <c r="J110" s="136" t="s">
        <v>201</v>
      </c>
      <c r="K110" s="136" t="s">
        <v>201</v>
      </c>
      <c r="L110" s="136" t="s">
        <v>201</v>
      </c>
      <c r="M110" s="136" t="s">
        <v>201</v>
      </c>
      <c r="N110" s="136" t="s">
        <v>201</v>
      </c>
      <c r="O110" s="136" t="s">
        <v>201</v>
      </c>
    </row>
    <row r="111" spans="1:15" ht="21.75" customHeight="1" thickBot="1">
      <c r="A111" s="558" t="s">
        <v>342</v>
      </c>
      <c r="B111" s="575" t="s">
        <v>349</v>
      </c>
      <c r="C111" s="576"/>
      <c r="D111" s="105" t="s">
        <v>299</v>
      </c>
      <c r="E111" s="106">
        <v>50.98</v>
      </c>
      <c r="F111" s="106" t="s">
        <v>350</v>
      </c>
      <c r="G111" s="106" t="s">
        <v>412</v>
      </c>
      <c r="H111" s="136" t="s">
        <v>201</v>
      </c>
      <c r="I111" s="136" t="s">
        <v>201</v>
      </c>
      <c r="J111" s="136" t="s">
        <v>201</v>
      </c>
      <c r="K111" s="136" t="s">
        <v>201</v>
      </c>
      <c r="L111" s="136" t="s">
        <v>201</v>
      </c>
      <c r="M111" s="136" t="s">
        <v>201</v>
      </c>
      <c r="N111" s="136" t="s">
        <v>201</v>
      </c>
      <c r="O111" s="136" t="s">
        <v>201</v>
      </c>
    </row>
    <row r="112" spans="1:15" ht="23.25" thickBot="1">
      <c r="A112" s="553"/>
      <c r="B112" s="570"/>
      <c r="C112" s="571"/>
      <c r="D112" s="105" t="s">
        <v>204</v>
      </c>
      <c r="E112" s="106">
        <v>13.56</v>
      </c>
      <c r="F112" s="106" t="s">
        <v>351</v>
      </c>
      <c r="G112" s="106" t="s">
        <v>413</v>
      </c>
      <c r="H112" s="136" t="s">
        <v>201</v>
      </c>
      <c r="I112" s="136" t="s">
        <v>201</v>
      </c>
      <c r="J112" s="136" t="s">
        <v>201</v>
      </c>
      <c r="K112" s="136" t="s">
        <v>201</v>
      </c>
      <c r="L112" s="136" t="s">
        <v>201</v>
      </c>
      <c r="M112" s="136" t="s">
        <v>201</v>
      </c>
      <c r="N112" s="136" t="s">
        <v>201</v>
      </c>
      <c r="O112" s="136" t="s">
        <v>201</v>
      </c>
    </row>
    <row r="113" spans="1:15" ht="34.5" thickBot="1">
      <c r="A113" s="558" t="s">
        <v>348</v>
      </c>
      <c r="B113" s="575" t="s">
        <v>353</v>
      </c>
      <c r="C113" s="576"/>
      <c r="D113" s="105" t="s">
        <v>354</v>
      </c>
      <c r="E113" s="106">
        <v>2.01</v>
      </c>
      <c r="F113" s="136" t="s">
        <v>4</v>
      </c>
      <c r="G113" s="136" t="s">
        <v>4</v>
      </c>
      <c r="H113" s="136" t="s">
        <v>201</v>
      </c>
      <c r="I113" s="136" t="s">
        <v>201</v>
      </c>
      <c r="J113" s="136" t="s">
        <v>201</v>
      </c>
      <c r="K113" s="136" t="s">
        <v>201</v>
      </c>
      <c r="L113" s="136" t="s">
        <v>201</v>
      </c>
      <c r="M113" s="136" t="s">
        <v>201</v>
      </c>
      <c r="N113" s="136" t="s">
        <v>201</v>
      </c>
      <c r="O113" s="136" t="s">
        <v>201</v>
      </c>
    </row>
    <row r="114" spans="1:15" ht="69.75" customHeight="1" thickBot="1">
      <c r="A114" s="553"/>
      <c r="B114" s="570"/>
      <c r="C114" s="571"/>
      <c r="D114" s="105" t="s">
        <v>355</v>
      </c>
      <c r="E114" s="106">
        <v>98.8</v>
      </c>
      <c r="F114" s="106" t="s">
        <v>356</v>
      </c>
      <c r="G114" s="106" t="s">
        <v>414</v>
      </c>
      <c r="H114" s="136" t="s">
        <v>201</v>
      </c>
      <c r="I114" s="136" t="s">
        <v>201</v>
      </c>
      <c r="J114" s="136" t="s">
        <v>201</v>
      </c>
      <c r="K114" s="136" t="s">
        <v>201</v>
      </c>
      <c r="L114" s="136" t="s">
        <v>201</v>
      </c>
      <c r="M114" s="136" t="s">
        <v>201</v>
      </c>
      <c r="N114" s="136" t="s">
        <v>201</v>
      </c>
      <c r="O114" s="136" t="s">
        <v>201</v>
      </c>
    </row>
    <row r="115" spans="1:15" ht="45" customHeight="1" thickBot="1">
      <c r="A115" s="138" t="s">
        <v>352</v>
      </c>
      <c r="B115" s="560" t="s">
        <v>358</v>
      </c>
      <c r="C115" s="561"/>
      <c r="D115" s="562"/>
      <c r="E115" s="106">
        <v>94</v>
      </c>
      <c r="F115" s="106" t="s">
        <v>359</v>
      </c>
      <c r="G115" s="106" t="s">
        <v>415</v>
      </c>
      <c r="H115" s="136" t="s">
        <v>201</v>
      </c>
      <c r="I115" s="136" t="s">
        <v>201</v>
      </c>
      <c r="J115" s="136" t="s">
        <v>201</v>
      </c>
      <c r="K115" s="136" t="s">
        <v>201</v>
      </c>
      <c r="L115" s="136" t="s">
        <v>201</v>
      </c>
      <c r="M115" s="136" t="s">
        <v>201</v>
      </c>
      <c r="N115" s="136" t="s">
        <v>201</v>
      </c>
      <c r="O115" s="136" t="s">
        <v>201</v>
      </c>
    </row>
    <row r="116" spans="1:15" ht="22.5" customHeight="1" thickBot="1">
      <c r="A116" s="138" t="s">
        <v>357</v>
      </c>
      <c r="B116" s="470" t="s">
        <v>361</v>
      </c>
      <c r="C116" s="471"/>
      <c r="D116" s="545"/>
      <c r="E116" s="106">
        <v>150</v>
      </c>
      <c r="F116" s="106" t="s">
        <v>362</v>
      </c>
      <c r="G116" s="106" t="s">
        <v>416</v>
      </c>
      <c r="H116" s="136" t="s">
        <v>201</v>
      </c>
      <c r="I116" s="136" t="s">
        <v>201</v>
      </c>
      <c r="J116" s="136" t="s">
        <v>201</v>
      </c>
      <c r="K116" s="136" t="s">
        <v>201</v>
      </c>
      <c r="L116" s="136" t="s">
        <v>201</v>
      </c>
      <c r="M116" s="136" t="s">
        <v>201</v>
      </c>
      <c r="N116" s="136" t="s">
        <v>201</v>
      </c>
      <c r="O116" s="136" t="s">
        <v>201</v>
      </c>
    </row>
    <row r="117" spans="1:15" ht="33.75" customHeight="1" thickBot="1">
      <c r="A117" s="138" t="s">
        <v>360</v>
      </c>
      <c r="B117" s="470" t="s">
        <v>364</v>
      </c>
      <c r="C117" s="471"/>
      <c r="D117" s="545"/>
      <c r="E117" s="106">
        <v>2.05</v>
      </c>
      <c r="F117" s="136" t="s">
        <v>205</v>
      </c>
      <c r="G117" s="136" t="s">
        <v>205</v>
      </c>
      <c r="H117" s="136" t="s">
        <v>201</v>
      </c>
      <c r="I117" s="136" t="s">
        <v>201</v>
      </c>
      <c r="J117" s="136" t="s">
        <v>201</v>
      </c>
      <c r="K117" s="136" t="s">
        <v>201</v>
      </c>
      <c r="L117" s="136" t="s">
        <v>201</v>
      </c>
      <c r="M117" s="136" t="s">
        <v>201</v>
      </c>
      <c r="N117" s="136" t="s">
        <v>201</v>
      </c>
      <c r="O117" s="136" t="s">
        <v>201</v>
      </c>
    </row>
    <row r="118" spans="1:15" ht="33.75" customHeight="1" thickBot="1">
      <c r="A118" s="138" t="s">
        <v>363</v>
      </c>
      <c r="B118" s="470" t="s">
        <v>366</v>
      </c>
      <c r="C118" s="471"/>
      <c r="D118" s="545"/>
      <c r="E118" s="106">
        <v>21</v>
      </c>
      <c r="F118" s="106" t="s">
        <v>367</v>
      </c>
      <c r="G118" s="106" t="s">
        <v>417</v>
      </c>
      <c r="H118" s="136" t="s">
        <v>201</v>
      </c>
      <c r="I118" s="136" t="s">
        <v>201</v>
      </c>
      <c r="J118" s="136" t="s">
        <v>201</v>
      </c>
      <c r="K118" s="136" t="s">
        <v>201</v>
      </c>
      <c r="L118" s="136" t="s">
        <v>201</v>
      </c>
      <c r="M118" s="136" t="s">
        <v>201</v>
      </c>
      <c r="N118" s="136" t="s">
        <v>201</v>
      </c>
      <c r="O118" s="136" t="s">
        <v>201</v>
      </c>
    </row>
    <row r="119" spans="1:15" ht="45" customHeight="1" thickBot="1">
      <c r="A119" s="138" t="s">
        <v>365</v>
      </c>
      <c r="B119" s="470" t="s">
        <v>369</v>
      </c>
      <c r="C119" s="471"/>
      <c r="D119" s="545"/>
      <c r="E119" s="106">
        <v>0.003</v>
      </c>
      <c r="F119" s="136" t="s">
        <v>205</v>
      </c>
      <c r="G119" s="136" t="s">
        <v>205</v>
      </c>
      <c r="H119" s="136" t="s">
        <v>201</v>
      </c>
      <c r="I119" s="136" t="s">
        <v>201</v>
      </c>
      <c r="J119" s="136" t="s">
        <v>201</v>
      </c>
      <c r="K119" s="136" t="s">
        <v>201</v>
      </c>
      <c r="L119" s="136" t="s">
        <v>201</v>
      </c>
      <c r="M119" s="136" t="s">
        <v>201</v>
      </c>
      <c r="N119" s="136" t="s">
        <v>201</v>
      </c>
      <c r="O119" s="136" t="s">
        <v>201</v>
      </c>
    </row>
    <row r="120" spans="1:15" ht="22.5" customHeight="1" thickBot="1">
      <c r="A120" s="138" t="s">
        <v>368</v>
      </c>
      <c r="B120" s="470" t="s">
        <v>371</v>
      </c>
      <c r="C120" s="471"/>
      <c r="D120" s="545"/>
      <c r="E120" s="106">
        <v>0.6</v>
      </c>
      <c r="F120" s="136" t="s">
        <v>205</v>
      </c>
      <c r="G120" s="136" t="s">
        <v>205</v>
      </c>
      <c r="H120" s="136" t="s">
        <v>201</v>
      </c>
      <c r="I120" s="136" t="s">
        <v>201</v>
      </c>
      <c r="J120" s="136" t="s">
        <v>201</v>
      </c>
      <c r="K120" s="136" t="s">
        <v>201</v>
      </c>
      <c r="L120" s="136" t="s">
        <v>201</v>
      </c>
      <c r="M120" s="136" t="s">
        <v>201</v>
      </c>
      <c r="N120" s="136" t="s">
        <v>201</v>
      </c>
      <c r="O120" s="136" t="s">
        <v>201</v>
      </c>
    </row>
    <row r="121" spans="1:15" ht="15.75" thickBot="1">
      <c r="A121" s="138" t="s">
        <v>370</v>
      </c>
      <c r="B121" s="470" t="s">
        <v>418</v>
      </c>
      <c r="C121" s="471"/>
      <c r="D121" s="545"/>
      <c r="E121" s="106">
        <v>5245.3</v>
      </c>
      <c r="F121" s="106">
        <v>5041.5</v>
      </c>
      <c r="G121" s="106" t="s">
        <v>419</v>
      </c>
      <c r="H121" s="136" t="s">
        <v>201</v>
      </c>
      <c r="I121" s="136" t="s">
        <v>201</v>
      </c>
      <c r="J121" s="136" t="s">
        <v>201</v>
      </c>
      <c r="K121" s="136" t="s">
        <v>201</v>
      </c>
      <c r="L121" s="136" t="s">
        <v>201</v>
      </c>
      <c r="M121" s="136" t="s">
        <v>201</v>
      </c>
      <c r="N121" s="136" t="s">
        <v>201</v>
      </c>
      <c r="O121" s="136" t="s">
        <v>201</v>
      </c>
    </row>
    <row r="123" spans="1:11" ht="15.75">
      <c r="A123" s="574" t="s">
        <v>372</v>
      </c>
      <c r="B123" s="574"/>
      <c r="C123" s="574"/>
      <c r="D123" s="574"/>
      <c r="E123" s="574"/>
      <c r="F123" s="574"/>
      <c r="G123" s="574"/>
      <c r="H123" s="574"/>
      <c r="I123" s="574"/>
      <c r="J123" s="574"/>
      <c r="K123" s="574"/>
    </row>
  </sheetData>
  <sheetProtection/>
  <mergeCells count="140">
    <mergeCell ref="A123:K123"/>
    <mergeCell ref="B119:D119"/>
    <mergeCell ref="B120:D120"/>
    <mergeCell ref="B121:D121"/>
    <mergeCell ref="A111:A112"/>
    <mergeCell ref="B111:C112"/>
    <mergeCell ref="A113:A114"/>
    <mergeCell ref="B113:C114"/>
    <mergeCell ref="B117:D117"/>
    <mergeCell ref="B118:D118"/>
    <mergeCell ref="A103:A106"/>
    <mergeCell ref="B103:B106"/>
    <mergeCell ref="C103:C104"/>
    <mergeCell ref="C105:C106"/>
    <mergeCell ref="B115:D115"/>
    <mergeCell ref="B116:D116"/>
    <mergeCell ref="A107:A110"/>
    <mergeCell ref="B107:B110"/>
    <mergeCell ref="C107:C108"/>
    <mergeCell ref="C109:C110"/>
    <mergeCell ref="B93:D93"/>
    <mergeCell ref="A97:A102"/>
    <mergeCell ref="B97:B102"/>
    <mergeCell ref="C97:C98"/>
    <mergeCell ref="C99:C100"/>
    <mergeCell ref="C101:C102"/>
    <mergeCell ref="C68:C69"/>
    <mergeCell ref="A95:A96"/>
    <mergeCell ref="B95:D95"/>
    <mergeCell ref="B96:O96"/>
    <mergeCell ref="B94:D94"/>
    <mergeCell ref="A88:A89"/>
    <mergeCell ref="B90:D90"/>
    <mergeCell ref="B91:D91"/>
    <mergeCell ref="A92:A93"/>
    <mergeCell ref="B92:D92"/>
    <mergeCell ref="B82:C83"/>
    <mergeCell ref="B88:B89"/>
    <mergeCell ref="C88:D88"/>
    <mergeCell ref="C89:D89"/>
    <mergeCell ref="B49:D49"/>
    <mergeCell ref="B50:D50"/>
    <mergeCell ref="B51:D51"/>
    <mergeCell ref="B52:D52"/>
    <mergeCell ref="C70:C71"/>
    <mergeCell ref="C74:C75"/>
    <mergeCell ref="C80:C81"/>
    <mergeCell ref="A53:A54"/>
    <mergeCell ref="B53:D53"/>
    <mergeCell ref="B54:O54"/>
    <mergeCell ref="C85:D85"/>
    <mergeCell ref="A70:A81"/>
    <mergeCell ref="B70:B81"/>
    <mergeCell ref="A57:A69"/>
    <mergeCell ref="C62:C63"/>
    <mergeCell ref="A82:A83"/>
    <mergeCell ref="B57:B69"/>
    <mergeCell ref="C57:D57"/>
    <mergeCell ref="C58:C59"/>
    <mergeCell ref="C60:C61"/>
    <mergeCell ref="B84:D84"/>
    <mergeCell ref="A85:A87"/>
    <mergeCell ref="B85:B87"/>
    <mergeCell ref="C87:D87"/>
    <mergeCell ref="C78:C79"/>
    <mergeCell ref="C86:D86"/>
    <mergeCell ref="C76:C77"/>
    <mergeCell ref="C66:C67"/>
    <mergeCell ref="A46:A48"/>
    <mergeCell ref="B46:B48"/>
    <mergeCell ref="A42:A44"/>
    <mergeCell ref="C46:D46"/>
    <mergeCell ref="C47:D47"/>
    <mergeCell ref="C48:D48"/>
    <mergeCell ref="B55:D55"/>
    <mergeCell ref="B56:D56"/>
    <mergeCell ref="B39:B41"/>
    <mergeCell ref="B38:D38"/>
    <mergeCell ref="C39:D39"/>
    <mergeCell ref="C40:D40"/>
    <mergeCell ref="C41:D41"/>
    <mergeCell ref="C72:C73"/>
    <mergeCell ref="B44:D44"/>
    <mergeCell ref="B45:D45"/>
    <mergeCell ref="B42:B43"/>
    <mergeCell ref="C64:C65"/>
    <mergeCell ref="C34:D34"/>
    <mergeCell ref="C42:D42"/>
    <mergeCell ref="C43:D43"/>
    <mergeCell ref="A36:A37"/>
    <mergeCell ref="B36:D36"/>
    <mergeCell ref="B37:D37"/>
    <mergeCell ref="A32:A35"/>
    <mergeCell ref="B32:B35"/>
    <mergeCell ref="C35:D35"/>
    <mergeCell ref="A39:A41"/>
    <mergeCell ref="B15:D15"/>
    <mergeCell ref="C16:D16"/>
    <mergeCell ref="A28:A31"/>
    <mergeCell ref="B28:B31"/>
    <mergeCell ref="B24:C24"/>
    <mergeCell ref="C25:D25"/>
    <mergeCell ref="C30:D30"/>
    <mergeCell ref="C31:D31"/>
    <mergeCell ref="A24:A27"/>
    <mergeCell ref="B25:B27"/>
    <mergeCell ref="C32:D32"/>
    <mergeCell ref="C33:D33"/>
    <mergeCell ref="C27:D27"/>
    <mergeCell ref="C28:D28"/>
    <mergeCell ref="C29:D29"/>
    <mergeCell ref="C26:D26"/>
    <mergeCell ref="A19:A20"/>
    <mergeCell ref="B3:D3"/>
    <mergeCell ref="B5:D5"/>
    <mergeCell ref="C6:D6"/>
    <mergeCell ref="C7:D7"/>
    <mergeCell ref="C8:D8"/>
    <mergeCell ref="B17:B18"/>
    <mergeCell ref="C14:D14"/>
    <mergeCell ref="C9:D9"/>
    <mergeCell ref="C10:D10"/>
    <mergeCell ref="A22:A23"/>
    <mergeCell ref="B12:B14"/>
    <mergeCell ref="A15:A18"/>
    <mergeCell ref="B21:D21"/>
    <mergeCell ref="B22:C23"/>
    <mergeCell ref="C17:D17"/>
    <mergeCell ref="C18:D18"/>
    <mergeCell ref="B19:D19"/>
    <mergeCell ref="C20:D20"/>
    <mergeCell ref="C13:D13"/>
    <mergeCell ref="C11:D11"/>
    <mergeCell ref="C12:D12"/>
    <mergeCell ref="A3:A4"/>
    <mergeCell ref="B4:O4"/>
    <mergeCell ref="A5:A11"/>
    <mergeCell ref="B6:B8"/>
    <mergeCell ref="B10:B11"/>
    <mergeCell ref="A12:A14"/>
  </mergeCells>
  <printOptions horizontalCentered="1" verticalCentered="1"/>
  <pageMargins left="0.7480314960629921" right="0.7480314960629921" top="0.984251968503937" bottom="0.7874015748031497" header="0.5118110236220472" footer="0.11811023622047245"/>
  <pageSetup horizontalDpi="600" verticalDpi="600" orientation="landscape" paperSize="9" scale="95" r:id="rId2"/>
  <headerFooter alignWithMargins="0">
    <oddHeader>&amp;L&amp;"Times New Roman,Normalny"&amp;12Sprawozdanie roczne z realizacji RPO WL za 2008 r.&amp;C&amp;"Times New Roman,Normalny"&amp;12Tabela 5&amp;R&amp;"Times New Roman,Normalny"&amp;12Załącznik nr 1</oddHeader>
    <oddFooter>&amp;C&amp;G&amp;R&amp;P</oddFooter>
  </headerFooter>
  <rowBreaks count="7" manualBreakCount="7">
    <brk id="21" max="255" man="1"/>
    <brk id="37" max="255" man="1"/>
    <brk id="52" max="255" man="1"/>
    <brk id="69" max="255" man="1"/>
    <brk id="81" max="255" man="1"/>
    <brk id="94" max="255" man="1"/>
    <brk id="114" max="255" man="1"/>
  </rowBreaks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3.57421875" style="232" customWidth="1"/>
    <col min="2" max="2" width="29.140625" style="233" customWidth="1"/>
    <col min="3" max="3" width="12.28125" style="234" customWidth="1"/>
    <col min="4" max="4" width="15.28125" style="233" customWidth="1"/>
    <col min="5" max="5" width="13.421875" style="233" customWidth="1"/>
    <col min="6" max="6" width="20.57421875" style="233" bestFit="1" customWidth="1"/>
    <col min="7" max="7" width="19.140625" style="233" bestFit="1" customWidth="1"/>
    <col min="8" max="8" width="20.7109375" style="233" bestFit="1" customWidth="1"/>
    <col min="9" max="9" width="20.7109375" style="233" customWidth="1"/>
    <col min="10" max="11" width="20.57421875" style="0" bestFit="1" customWidth="1"/>
    <col min="12" max="12" width="19.7109375" style="0" customWidth="1"/>
    <col min="13" max="13" width="23.8515625" style="0" customWidth="1"/>
  </cols>
  <sheetData>
    <row r="1" spans="1:13" ht="27" customHeight="1" thickBot="1">
      <c r="A1" s="577" t="s">
        <v>584</v>
      </c>
      <c r="B1" s="578"/>
      <c r="C1" s="578"/>
      <c r="D1" s="578"/>
      <c r="E1" s="578"/>
      <c r="F1" s="578"/>
      <c r="G1" s="578"/>
      <c r="H1" s="578"/>
      <c r="I1" s="578"/>
      <c r="J1" s="579"/>
      <c r="K1" s="579"/>
      <c r="L1" s="579"/>
      <c r="M1" s="580"/>
    </row>
    <row r="2" spans="1:13" ht="54" customHeight="1">
      <c r="A2" s="581" t="s">
        <v>165</v>
      </c>
      <c r="B2" s="584" t="s">
        <v>531</v>
      </c>
      <c r="C2" s="584" t="s">
        <v>532</v>
      </c>
      <c r="D2" s="587" t="s">
        <v>533</v>
      </c>
      <c r="E2" s="587"/>
      <c r="F2" s="588" t="s">
        <v>534</v>
      </c>
      <c r="G2" s="589"/>
      <c r="H2" s="589"/>
      <c r="I2" s="589"/>
      <c r="J2" s="589"/>
      <c r="K2" s="589"/>
      <c r="L2" s="589"/>
      <c r="M2" s="590"/>
    </row>
    <row r="3" spans="1:13" ht="30.75" customHeight="1">
      <c r="A3" s="582"/>
      <c r="B3" s="585"/>
      <c r="C3" s="585"/>
      <c r="D3" s="591" t="s">
        <v>535</v>
      </c>
      <c r="E3" s="591" t="s">
        <v>536</v>
      </c>
      <c r="F3" s="592" t="s">
        <v>535</v>
      </c>
      <c r="G3" s="593"/>
      <c r="H3" s="593"/>
      <c r="I3" s="594"/>
      <c r="J3" s="595" t="s">
        <v>536</v>
      </c>
      <c r="K3" s="595"/>
      <c r="L3" s="595"/>
      <c r="M3" s="595"/>
    </row>
    <row r="4" spans="1:13" ht="67.5" customHeight="1" thickBot="1">
      <c r="A4" s="583"/>
      <c r="B4" s="586"/>
      <c r="C4" s="586"/>
      <c r="D4" s="586"/>
      <c r="E4" s="586"/>
      <c r="F4" s="214" t="s">
        <v>537</v>
      </c>
      <c r="G4" s="214" t="s">
        <v>538</v>
      </c>
      <c r="H4" s="214" t="s">
        <v>539</v>
      </c>
      <c r="I4" s="214" t="s">
        <v>540</v>
      </c>
      <c r="J4" s="214" t="s">
        <v>537</v>
      </c>
      <c r="K4" s="214" t="s">
        <v>538</v>
      </c>
      <c r="L4" s="214" t="s">
        <v>539</v>
      </c>
      <c r="M4" s="215" t="s">
        <v>540</v>
      </c>
    </row>
    <row r="5" spans="1:13" ht="15.75" customHeight="1" thickBot="1">
      <c r="A5" s="216" t="s">
        <v>541</v>
      </c>
      <c r="B5" s="217" t="s">
        <v>541</v>
      </c>
      <c r="C5" s="218" t="s">
        <v>541</v>
      </c>
      <c r="D5" s="218" t="s">
        <v>167</v>
      </c>
      <c r="E5" s="218" t="s">
        <v>175</v>
      </c>
      <c r="F5" s="218" t="s">
        <v>181</v>
      </c>
      <c r="G5" s="218" t="s">
        <v>183</v>
      </c>
      <c r="H5" s="218" t="s">
        <v>185</v>
      </c>
      <c r="I5" s="218" t="s">
        <v>187</v>
      </c>
      <c r="J5" s="218" t="s">
        <v>193</v>
      </c>
      <c r="K5" s="218" t="s">
        <v>199</v>
      </c>
      <c r="L5" s="218" t="s">
        <v>206</v>
      </c>
      <c r="M5" s="219" t="s">
        <v>218</v>
      </c>
    </row>
    <row r="6" spans="1:13" s="140" customFormat="1" ht="24">
      <c r="A6" s="293" t="s">
        <v>542</v>
      </c>
      <c r="B6" s="294" t="s">
        <v>543</v>
      </c>
      <c r="C6" s="295"/>
      <c r="D6" s="296">
        <f aca="true" t="shared" si="0" ref="D6:M6">SUM(D7:D11)</f>
        <v>11</v>
      </c>
      <c r="E6" s="296">
        <f t="shared" si="0"/>
        <v>11</v>
      </c>
      <c r="F6" s="297">
        <f t="shared" si="0"/>
        <v>13402112.41484642</v>
      </c>
      <c r="G6" s="297">
        <f t="shared" si="0"/>
        <v>12306477.251014385</v>
      </c>
      <c r="H6" s="297">
        <f t="shared" si="0"/>
        <v>9572813.73609057</v>
      </c>
      <c r="I6" s="297">
        <f t="shared" si="0"/>
        <v>9572813.73609057</v>
      </c>
      <c r="J6" s="297">
        <f t="shared" si="0"/>
        <v>13402112.41484642</v>
      </c>
      <c r="K6" s="297">
        <f t="shared" si="0"/>
        <v>12306477.251014385</v>
      </c>
      <c r="L6" s="297">
        <f t="shared" si="0"/>
        <v>9572813.73609057</v>
      </c>
      <c r="M6" s="297">
        <f t="shared" si="0"/>
        <v>9572813.73609057</v>
      </c>
    </row>
    <row r="7" spans="1:13" ht="36">
      <c r="A7" s="220" t="s">
        <v>167</v>
      </c>
      <c r="B7" s="221" t="s">
        <v>544</v>
      </c>
      <c r="C7" s="222" t="s">
        <v>541</v>
      </c>
      <c r="D7" s="223"/>
      <c r="E7" s="223"/>
      <c r="F7" s="298"/>
      <c r="G7" s="298"/>
      <c r="H7" s="298"/>
      <c r="I7" s="298"/>
      <c r="J7" s="299"/>
      <c r="K7" s="299"/>
      <c r="L7" s="299"/>
      <c r="M7" s="300"/>
    </row>
    <row r="8" spans="1:13" ht="36">
      <c r="A8" s="220" t="s">
        <v>545</v>
      </c>
      <c r="B8" s="221" t="s">
        <v>546</v>
      </c>
      <c r="C8" s="222" t="s">
        <v>547</v>
      </c>
      <c r="D8" s="223">
        <v>4</v>
      </c>
      <c r="E8" s="223">
        <v>4</v>
      </c>
      <c r="F8" s="298">
        <v>7458536.783922033</v>
      </c>
      <c r="G8" s="301">
        <v>6362901.62009</v>
      </c>
      <c r="H8" s="301">
        <v>4581800.729714659</v>
      </c>
      <c r="I8" s="301">
        <v>4581800.729714659</v>
      </c>
      <c r="J8" s="301">
        <v>7458536.783922033</v>
      </c>
      <c r="K8" s="301">
        <v>6362901.62009</v>
      </c>
      <c r="L8" s="298">
        <v>4581800.729714659</v>
      </c>
      <c r="M8" s="298">
        <v>4581800.729714659</v>
      </c>
    </row>
    <row r="9" spans="1:13" ht="24">
      <c r="A9" s="220" t="s">
        <v>548</v>
      </c>
      <c r="B9" s="221" t="s">
        <v>549</v>
      </c>
      <c r="C9" s="222" t="s">
        <v>550</v>
      </c>
      <c r="D9" s="223">
        <v>7</v>
      </c>
      <c r="E9" s="223">
        <v>7</v>
      </c>
      <c r="F9" s="298">
        <v>5943575.630924386</v>
      </c>
      <c r="G9" s="298">
        <v>5943575.630924386</v>
      </c>
      <c r="H9" s="298">
        <v>4991013.006375912</v>
      </c>
      <c r="I9" s="298">
        <v>4991013.006375912</v>
      </c>
      <c r="J9" s="298">
        <v>5943575.630924386</v>
      </c>
      <c r="K9" s="298">
        <v>5943575.630924386</v>
      </c>
      <c r="L9" s="298">
        <v>4991013.006375912</v>
      </c>
      <c r="M9" s="298">
        <v>4991013.006375912</v>
      </c>
    </row>
    <row r="10" spans="1:13" ht="24">
      <c r="A10" s="220" t="s">
        <v>183</v>
      </c>
      <c r="B10" s="221" t="s">
        <v>551</v>
      </c>
      <c r="C10" s="222" t="s">
        <v>552</v>
      </c>
      <c r="D10" s="223"/>
      <c r="E10" s="223"/>
      <c r="F10" s="298"/>
      <c r="G10" s="298"/>
      <c r="H10" s="298"/>
      <c r="I10" s="298"/>
      <c r="J10" s="299"/>
      <c r="K10" s="299"/>
      <c r="L10" s="299"/>
      <c r="M10" s="300"/>
    </row>
    <row r="11" spans="1:13" ht="24">
      <c r="A11" s="220" t="s">
        <v>185</v>
      </c>
      <c r="B11" s="221" t="s">
        <v>553</v>
      </c>
      <c r="C11" s="222">
        <v>49</v>
      </c>
      <c r="D11" s="223"/>
      <c r="E11" s="223"/>
      <c r="F11" s="298"/>
      <c r="G11" s="298"/>
      <c r="H11" s="298"/>
      <c r="I11" s="298"/>
      <c r="J11" s="299"/>
      <c r="K11" s="299"/>
      <c r="L11" s="299"/>
      <c r="M11" s="300"/>
    </row>
    <row r="12" spans="1:13" s="140" customFormat="1" ht="24">
      <c r="A12" s="302" t="s">
        <v>554</v>
      </c>
      <c r="B12" s="303" t="s">
        <v>555</v>
      </c>
      <c r="C12" s="304"/>
      <c r="D12" s="305">
        <f aca="true" t="shared" si="1" ref="D12:M12">SUM(D13:D16)</f>
        <v>355</v>
      </c>
      <c r="E12" s="305">
        <f t="shared" si="1"/>
        <v>521</v>
      </c>
      <c r="F12" s="306">
        <f t="shared" si="1"/>
        <v>126149055.90599826</v>
      </c>
      <c r="G12" s="306">
        <f t="shared" si="1"/>
        <v>113083175.76571141</v>
      </c>
      <c r="H12" s="306">
        <f t="shared" si="1"/>
        <v>77738473.21754102</v>
      </c>
      <c r="I12" s="306">
        <f t="shared" si="1"/>
        <v>72016773.137541</v>
      </c>
      <c r="J12" s="306">
        <f t="shared" si="1"/>
        <v>194592626.76589826</v>
      </c>
      <c r="K12" s="306">
        <f t="shared" si="1"/>
        <v>170021623.76523</v>
      </c>
      <c r="L12" s="306">
        <f t="shared" si="1"/>
        <v>108404464.07000001</v>
      </c>
      <c r="M12" s="306">
        <f t="shared" si="1"/>
        <v>98207347.44</v>
      </c>
    </row>
    <row r="13" spans="1:13" ht="60">
      <c r="A13" s="220" t="s">
        <v>187</v>
      </c>
      <c r="B13" s="221" t="s">
        <v>556</v>
      </c>
      <c r="C13" s="222" t="s">
        <v>541</v>
      </c>
      <c r="D13" s="223"/>
      <c r="E13" s="223"/>
      <c r="F13" s="298"/>
      <c r="G13" s="298"/>
      <c r="H13" s="298"/>
      <c r="I13" s="298"/>
      <c r="J13" s="299"/>
      <c r="K13" s="299"/>
      <c r="L13" s="299"/>
      <c r="M13" s="300"/>
    </row>
    <row r="14" spans="1:13" ht="36">
      <c r="A14" s="220" t="s">
        <v>193</v>
      </c>
      <c r="B14" s="221" t="s">
        <v>557</v>
      </c>
      <c r="C14" s="222" t="s">
        <v>558</v>
      </c>
      <c r="D14" s="223">
        <v>172</v>
      </c>
      <c r="E14" s="223">
        <v>215</v>
      </c>
      <c r="F14" s="301">
        <v>29991082.18511</v>
      </c>
      <c r="G14" s="301">
        <v>25796579.74</v>
      </c>
      <c r="H14" s="301">
        <v>15658189.99</v>
      </c>
      <c r="I14" s="301">
        <v>13309461.38</v>
      </c>
      <c r="J14" s="301">
        <v>59720454.13501</v>
      </c>
      <c r="K14" s="301">
        <v>50257124.43523</v>
      </c>
      <c r="L14" s="298">
        <v>29570584.7</v>
      </c>
      <c r="M14" s="298">
        <v>25134996.88</v>
      </c>
    </row>
    <row r="15" spans="1:13" ht="60">
      <c r="A15" s="220" t="s">
        <v>199</v>
      </c>
      <c r="B15" s="221" t="s">
        <v>559</v>
      </c>
      <c r="C15" s="222" t="s">
        <v>560</v>
      </c>
      <c r="D15" s="223">
        <v>183</v>
      </c>
      <c r="E15" s="223">
        <v>306</v>
      </c>
      <c r="F15" s="301">
        <v>96157973.72088826</v>
      </c>
      <c r="G15" s="301">
        <v>87286596.02571142</v>
      </c>
      <c r="H15" s="301">
        <v>62080283.22754103</v>
      </c>
      <c r="I15" s="301">
        <v>58707311.757541</v>
      </c>
      <c r="J15" s="301">
        <v>134872172.63088825</v>
      </c>
      <c r="K15" s="301">
        <v>119764499.33</v>
      </c>
      <c r="L15" s="298">
        <v>78833879.37</v>
      </c>
      <c r="M15" s="298">
        <v>73072350.56</v>
      </c>
    </row>
    <row r="16" spans="1:13" ht="36">
      <c r="A16" s="220" t="s">
        <v>206</v>
      </c>
      <c r="B16" s="221" t="s">
        <v>561</v>
      </c>
      <c r="C16" s="222" t="s">
        <v>541</v>
      </c>
      <c r="D16" s="223"/>
      <c r="E16" s="223"/>
      <c r="F16" s="298"/>
      <c r="G16" s="298"/>
      <c r="H16" s="298"/>
      <c r="I16" s="298"/>
      <c r="J16" s="299"/>
      <c r="K16" s="299"/>
      <c r="L16" s="299"/>
      <c r="M16" s="300"/>
    </row>
    <row r="17" spans="1:13" s="140" customFormat="1" ht="24">
      <c r="A17" s="302" t="s">
        <v>562</v>
      </c>
      <c r="B17" s="303" t="s">
        <v>563</v>
      </c>
      <c r="C17" s="304"/>
      <c r="D17" s="305">
        <f aca="true" t="shared" si="2" ref="D17:M17">SUM(D18:D20)</f>
        <v>88</v>
      </c>
      <c r="E17" s="305">
        <f t="shared" si="2"/>
        <v>88</v>
      </c>
      <c r="F17" s="306">
        <f t="shared" si="2"/>
        <v>107561659.96000001</v>
      </c>
      <c r="G17" s="306">
        <f t="shared" si="2"/>
        <v>95087066.61166549</v>
      </c>
      <c r="H17" s="306">
        <f t="shared" si="2"/>
        <v>57082451.854139</v>
      </c>
      <c r="I17" s="306">
        <f>SUM(I18:I20)</f>
        <v>54619434.40499</v>
      </c>
      <c r="J17" s="306">
        <f>SUM(J18:J20)</f>
        <v>107561659.96000001</v>
      </c>
      <c r="K17" s="306">
        <f t="shared" si="2"/>
        <v>95087066.61499</v>
      </c>
      <c r="L17" s="306">
        <f t="shared" si="2"/>
        <v>57082451.854139</v>
      </c>
      <c r="M17" s="306">
        <f t="shared" si="2"/>
        <v>54619434.400129005</v>
      </c>
    </row>
    <row r="18" spans="1:13" ht="36">
      <c r="A18" s="220" t="s">
        <v>218</v>
      </c>
      <c r="B18" s="221" t="s">
        <v>564</v>
      </c>
      <c r="C18" s="222" t="s">
        <v>565</v>
      </c>
      <c r="D18" s="223">
        <v>1</v>
      </c>
      <c r="E18" s="223">
        <v>1</v>
      </c>
      <c r="F18" s="298">
        <v>1444079.14</v>
      </c>
      <c r="G18" s="298">
        <v>1169435.9</v>
      </c>
      <c r="H18" s="298">
        <v>642605.03</v>
      </c>
      <c r="I18" s="298">
        <v>546214.27</v>
      </c>
      <c r="J18" s="298">
        <v>1444079.14</v>
      </c>
      <c r="K18" s="298">
        <v>1169435.9</v>
      </c>
      <c r="L18" s="298">
        <v>642605.03</v>
      </c>
      <c r="M18" s="298">
        <v>546214.27</v>
      </c>
    </row>
    <row r="19" spans="1:13" ht="36">
      <c r="A19" s="220" t="s">
        <v>223</v>
      </c>
      <c r="B19" s="221" t="s">
        <v>566</v>
      </c>
      <c r="C19" s="222" t="s">
        <v>567</v>
      </c>
      <c r="D19" s="223">
        <v>27</v>
      </c>
      <c r="E19" s="223">
        <v>27</v>
      </c>
      <c r="F19" s="298">
        <v>52612485.8</v>
      </c>
      <c r="G19" s="298">
        <v>51678193.7016655</v>
      </c>
      <c r="H19" s="307">
        <v>31581458.234139</v>
      </c>
      <c r="I19" s="307">
        <v>31581458.24</v>
      </c>
      <c r="J19" s="298">
        <v>52612485.8</v>
      </c>
      <c r="K19" s="301">
        <v>51678193.70499</v>
      </c>
      <c r="L19" s="307">
        <v>31581458.234139</v>
      </c>
      <c r="M19" s="308">
        <v>31581458.235139</v>
      </c>
    </row>
    <row r="20" spans="1:13" ht="60">
      <c r="A20" s="220" t="s">
        <v>226</v>
      </c>
      <c r="B20" s="221" t="s">
        <v>568</v>
      </c>
      <c r="C20" s="222" t="s">
        <v>569</v>
      </c>
      <c r="D20" s="223">
        <v>60</v>
      </c>
      <c r="E20" s="223">
        <v>60</v>
      </c>
      <c r="F20" s="298">
        <v>53505095.02</v>
      </c>
      <c r="G20" s="298">
        <v>42239437.01</v>
      </c>
      <c r="H20" s="298">
        <v>24858388.59</v>
      </c>
      <c r="I20" s="301">
        <v>22491761.89499</v>
      </c>
      <c r="J20" s="298">
        <v>53505095.02</v>
      </c>
      <c r="K20" s="298">
        <v>42239437.01</v>
      </c>
      <c r="L20" s="298">
        <v>24858388.59</v>
      </c>
      <c r="M20" s="301">
        <v>22491761.89499</v>
      </c>
    </row>
    <row r="21" spans="1:13" ht="24">
      <c r="A21" s="224" t="s">
        <v>570</v>
      </c>
      <c r="B21" s="225" t="s">
        <v>571</v>
      </c>
      <c r="C21" s="226"/>
      <c r="D21" s="227">
        <f aca="true" t="shared" si="3" ref="D21:M21">SUM(D22:D24)</f>
        <v>0</v>
      </c>
      <c r="E21" s="227">
        <f t="shared" si="3"/>
        <v>0</v>
      </c>
      <c r="F21" s="309">
        <f t="shared" si="3"/>
        <v>0</v>
      </c>
      <c r="G21" s="309">
        <f t="shared" si="3"/>
        <v>0</v>
      </c>
      <c r="H21" s="309">
        <f t="shared" si="3"/>
        <v>0</v>
      </c>
      <c r="I21" s="309">
        <f t="shared" si="3"/>
        <v>0</v>
      </c>
      <c r="J21" s="309">
        <f t="shared" si="3"/>
        <v>0</v>
      </c>
      <c r="K21" s="309">
        <f t="shared" si="3"/>
        <v>0</v>
      </c>
      <c r="L21" s="309">
        <f t="shared" si="3"/>
        <v>0</v>
      </c>
      <c r="M21" s="309">
        <f t="shared" si="3"/>
        <v>0</v>
      </c>
    </row>
    <row r="22" spans="1:13" ht="36">
      <c r="A22" s="220" t="s">
        <v>232</v>
      </c>
      <c r="B22" s="221" t="s">
        <v>572</v>
      </c>
      <c r="C22" s="222" t="s">
        <v>541</v>
      </c>
      <c r="D22" s="223"/>
      <c r="E22" s="223"/>
      <c r="F22" s="298"/>
      <c r="G22" s="298"/>
      <c r="H22" s="298"/>
      <c r="I22" s="298"/>
      <c r="J22" s="299"/>
      <c r="K22" s="299"/>
      <c r="L22" s="299"/>
      <c r="M22" s="300"/>
    </row>
    <row r="23" spans="1:13" ht="36">
      <c r="A23" s="220" t="s">
        <v>240</v>
      </c>
      <c r="B23" s="221" t="s">
        <v>573</v>
      </c>
      <c r="C23" s="222" t="s">
        <v>541</v>
      </c>
      <c r="D23" s="223"/>
      <c r="E23" s="223"/>
      <c r="F23" s="298"/>
      <c r="G23" s="298"/>
      <c r="H23" s="307"/>
      <c r="I23" s="307"/>
      <c r="J23" s="299"/>
      <c r="K23" s="299"/>
      <c r="L23" s="299"/>
      <c r="M23" s="300"/>
    </row>
    <row r="24" spans="1:13" ht="36">
      <c r="A24" s="220" t="s">
        <v>469</v>
      </c>
      <c r="B24" s="221" t="s">
        <v>574</v>
      </c>
      <c r="C24" s="222" t="s">
        <v>541</v>
      </c>
      <c r="D24" s="223"/>
      <c r="E24" s="223"/>
      <c r="F24" s="298"/>
      <c r="G24" s="298"/>
      <c r="H24" s="298"/>
      <c r="I24" s="298"/>
      <c r="J24" s="299"/>
      <c r="K24" s="299"/>
      <c r="L24" s="299"/>
      <c r="M24" s="300"/>
    </row>
    <row r="25" spans="1:13" ht="25.5" customHeight="1" thickBot="1">
      <c r="A25" s="228" t="s">
        <v>575</v>
      </c>
      <c r="B25" s="229" t="s">
        <v>1</v>
      </c>
      <c r="C25" s="230"/>
      <c r="D25" s="231">
        <f aca="true" t="shared" si="4" ref="D25:M25">SUM(D21,D17,D12,D6)</f>
        <v>454</v>
      </c>
      <c r="E25" s="231">
        <f t="shared" si="4"/>
        <v>620</v>
      </c>
      <c r="F25" s="310">
        <f t="shared" si="4"/>
        <v>247112828.2808447</v>
      </c>
      <c r="G25" s="310">
        <f t="shared" si="4"/>
        <v>220476719.6283913</v>
      </c>
      <c r="H25" s="310">
        <f t="shared" si="4"/>
        <v>144393738.80777058</v>
      </c>
      <c r="I25" s="311">
        <f t="shared" si="4"/>
        <v>136209021.27862155</v>
      </c>
      <c r="J25" s="310">
        <f t="shared" si="4"/>
        <v>315556399.1407447</v>
      </c>
      <c r="K25" s="310">
        <f t="shared" si="4"/>
        <v>277415167.6312344</v>
      </c>
      <c r="L25" s="310">
        <f t="shared" si="4"/>
        <v>175059729.6602296</v>
      </c>
      <c r="M25" s="310">
        <f t="shared" si="4"/>
        <v>162399595.5762196</v>
      </c>
    </row>
    <row r="26" ht="15">
      <c r="J26" s="235"/>
    </row>
    <row r="27" spans="6:13" ht="15">
      <c r="F27" s="235"/>
      <c r="G27" s="235"/>
      <c r="H27" s="235"/>
      <c r="I27" s="235"/>
      <c r="J27" s="235"/>
      <c r="L27" s="312"/>
      <c r="M27" s="312"/>
    </row>
  </sheetData>
  <sheetProtection/>
  <mergeCells count="10">
    <mergeCell ref="A1:M1"/>
    <mergeCell ref="A2:A4"/>
    <mergeCell ref="B2:B4"/>
    <mergeCell ref="C2:C4"/>
    <mergeCell ref="D2:E2"/>
    <mergeCell ref="F2:M2"/>
    <mergeCell ref="D3:D4"/>
    <mergeCell ref="E3:E4"/>
    <mergeCell ref="F3:I3"/>
    <mergeCell ref="J3:M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O5" sqref="O5"/>
    </sheetView>
  </sheetViews>
  <sheetFormatPr defaultColWidth="9.140625" defaultRowHeight="15"/>
  <cols>
    <col min="1" max="1" width="18.57421875" style="0" customWidth="1"/>
    <col min="2" max="2" width="13.7109375" style="0" customWidth="1"/>
    <col min="3" max="4" width="12.28125" style="0" bestFit="1" customWidth="1"/>
    <col min="6" max="9" width="12.28125" style="0" bestFit="1" customWidth="1"/>
    <col min="11" max="11" width="12.28125" style="0" bestFit="1" customWidth="1"/>
  </cols>
  <sheetData>
    <row r="1" spans="1:11" ht="15.75" thickBot="1">
      <c r="A1" s="355" t="s">
        <v>492</v>
      </c>
      <c r="B1" s="356"/>
      <c r="C1" s="356"/>
      <c r="D1" s="356"/>
      <c r="E1" s="356"/>
      <c r="F1" s="356"/>
      <c r="G1" s="356"/>
      <c r="H1" s="356"/>
      <c r="I1" s="356"/>
      <c r="J1" s="356"/>
      <c r="K1" s="357"/>
    </row>
    <row r="2" spans="1:11" ht="284.25">
      <c r="A2" s="152"/>
      <c r="B2" s="153" t="s">
        <v>493</v>
      </c>
      <c r="C2" s="153" t="s">
        <v>36</v>
      </c>
      <c r="D2" s="153" t="s">
        <v>494</v>
      </c>
      <c r="E2" s="153" t="s">
        <v>37</v>
      </c>
      <c r="F2" s="153" t="s">
        <v>44</v>
      </c>
      <c r="G2" s="153" t="s">
        <v>493</v>
      </c>
      <c r="H2" s="153" t="s">
        <v>36</v>
      </c>
      <c r="I2" s="153" t="s">
        <v>494</v>
      </c>
      <c r="J2" s="153" t="s">
        <v>37</v>
      </c>
      <c r="K2" s="154" t="s">
        <v>44</v>
      </c>
    </row>
    <row r="3" spans="1:11" ht="15">
      <c r="A3" s="155"/>
      <c r="B3" s="358" t="s">
        <v>530</v>
      </c>
      <c r="C3" s="358"/>
      <c r="D3" s="358"/>
      <c r="E3" s="358"/>
      <c r="F3" s="358"/>
      <c r="G3" s="358" t="s">
        <v>38</v>
      </c>
      <c r="H3" s="358"/>
      <c r="I3" s="358"/>
      <c r="J3" s="358"/>
      <c r="K3" s="359"/>
    </row>
    <row r="4" spans="1:11" ht="26.25">
      <c r="A4" s="155" t="s">
        <v>495</v>
      </c>
      <c r="B4" s="156">
        <v>17463054.36</v>
      </c>
      <c r="C4" s="156">
        <v>17463054.36</v>
      </c>
      <c r="D4" s="156">
        <v>17463054.36</v>
      </c>
      <c r="E4" s="157">
        <v>0.0612</v>
      </c>
      <c r="F4" s="156"/>
      <c r="G4" s="156">
        <v>17463054.36</v>
      </c>
      <c r="H4" s="156">
        <v>17463054.36</v>
      </c>
      <c r="I4" s="156">
        <v>17463054.36</v>
      </c>
      <c r="J4" s="157">
        <v>0.0612</v>
      </c>
      <c r="K4" s="156"/>
    </row>
    <row r="5" spans="1:11" ht="39">
      <c r="A5" s="158" t="s">
        <v>39</v>
      </c>
      <c r="B5" s="159" t="s">
        <v>496</v>
      </c>
      <c r="C5" s="159" t="s">
        <v>496</v>
      </c>
      <c r="D5" s="159" t="s">
        <v>496</v>
      </c>
      <c r="E5" s="159" t="s">
        <v>496</v>
      </c>
      <c r="F5" s="159" t="s">
        <v>496</v>
      </c>
      <c r="G5" s="159" t="s">
        <v>496</v>
      </c>
      <c r="H5" s="159" t="s">
        <v>496</v>
      </c>
      <c r="I5" s="159" t="s">
        <v>496</v>
      </c>
      <c r="J5" s="159" t="s">
        <v>496</v>
      </c>
      <c r="K5" s="160" t="s">
        <v>496</v>
      </c>
    </row>
    <row r="6" spans="1:11" ht="39">
      <c r="A6" s="158" t="s">
        <v>40</v>
      </c>
      <c r="B6" s="161">
        <v>17463054.36</v>
      </c>
      <c r="C6" s="161">
        <v>17463054.36</v>
      </c>
      <c r="D6" s="161">
        <v>17463054.36</v>
      </c>
      <c r="E6" s="162">
        <f>E4</f>
        <v>0.0612</v>
      </c>
      <c r="F6" s="161"/>
      <c r="G6" s="161">
        <v>17463054.36</v>
      </c>
      <c r="H6" s="161">
        <v>17463054.36</v>
      </c>
      <c r="I6" s="161">
        <v>17463054.36</v>
      </c>
      <c r="J6" s="162">
        <f>J4</f>
        <v>0.0612</v>
      </c>
      <c r="K6" s="161"/>
    </row>
    <row r="7" spans="1:11" ht="26.25">
      <c r="A7" s="155" t="s">
        <v>497</v>
      </c>
      <c r="B7" s="156">
        <v>4096820.38</v>
      </c>
      <c r="C7" s="156">
        <v>4096820.38</v>
      </c>
      <c r="D7" s="156">
        <v>4042024.27</v>
      </c>
      <c r="E7" s="157">
        <v>0.0538</v>
      </c>
      <c r="F7" s="156"/>
      <c r="G7" s="156">
        <v>4096820.38</v>
      </c>
      <c r="H7" s="156">
        <v>4096820.38</v>
      </c>
      <c r="I7" s="156">
        <v>4042024.27</v>
      </c>
      <c r="J7" s="157">
        <v>0.0538</v>
      </c>
      <c r="K7" s="156"/>
    </row>
    <row r="8" spans="1:11" ht="39">
      <c r="A8" s="158" t="s">
        <v>41</v>
      </c>
      <c r="B8" s="159" t="s">
        <v>496</v>
      </c>
      <c r="C8" s="159" t="s">
        <v>496</v>
      </c>
      <c r="D8" s="159" t="s">
        <v>496</v>
      </c>
      <c r="E8" s="159" t="s">
        <v>496</v>
      </c>
      <c r="F8" s="159" t="s">
        <v>496</v>
      </c>
      <c r="G8" s="159" t="s">
        <v>496</v>
      </c>
      <c r="H8" s="159" t="s">
        <v>496</v>
      </c>
      <c r="I8" s="159" t="s">
        <v>496</v>
      </c>
      <c r="J8" s="159" t="s">
        <v>496</v>
      </c>
      <c r="K8" s="160" t="s">
        <v>496</v>
      </c>
    </row>
    <row r="9" spans="1:11" ht="39">
      <c r="A9" s="158" t="s">
        <v>42</v>
      </c>
      <c r="B9" s="161">
        <v>4096820.38</v>
      </c>
      <c r="C9" s="161">
        <v>4096820.38</v>
      </c>
      <c r="D9" s="161">
        <v>4042024.27</v>
      </c>
      <c r="E9" s="162">
        <f>E7</f>
        <v>0.0538</v>
      </c>
      <c r="F9" s="161"/>
      <c r="G9" s="161">
        <v>4096820.38</v>
      </c>
      <c r="H9" s="161">
        <v>4096820.38</v>
      </c>
      <c r="I9" s="161">
        <v>4042024.27</v>
      </c>
      <c r="J9" s="162">
        <f>J7</f>
        <v>0.0538</v>
      </c>
      <c r="K9" s="161"/>
    </row>
    <row r="10" spans="1:11" ht="26.25">
      <c r="A10" s="155" t="s">
        <v>498</v>
      </c>
      <c r="B10" s="156">
        <v>0</v>
      </c>
      <c r="C10" s="156">
        <v>0</v>
      </c>
      <c r="D10" s="156">
        <v>0</v>
      </c>
      <c r="E10" s="156">
        <v>0</v>
      </c>
      <c r="F10" s="156"/>
      <c r="G10" s="156">
        <v>0</v>
      </c>
      <c r="H10" s="156">
        <v>0</v>
      </c>
      <c r="I10" s="156">
        <v>0</v>
      </c>
      <c r="J10" s="156">
        <v>0</v>
      </c>
      <c r="K10" s="163"/>
    </row>
    <row r="11" spans="1:11" ht="39">
      <c r="A11" s="158" t="s">
        <v>41</v>
      </c>
      <c r="B11" s="159" t="s">
        <v>496</v>
      </c>
      <c r="C11" s="159" t="s">
        <v>496</v>
      </c>
      <c r="D11" s="159" t="s">
        <v>496</v>
      </c>
      <c r="E11" s="159" t="s">
        <v>496</v>
      </c>
      <c r="F11" s="159" t="s">
        <v>496</v>
      </c>
      <c r="G11" s="159" t="s">
        <v>496</v>
      </c>
      <c r="H11" s="159" t="s">
        <v>496</v>
      </c>
      <c r="I11" s="159" t="s">
        <v>496</v>
      </c>
      <c r="J11" s="159" t="s">
        <v>496</v>
      </c>
      <c r="K11" s="160" t="s">
        <v>496</v>
      </c>
    </row>
    <row r="12" spans="1:11" ht="39">
      <c r="A12" s="158" t="s">
        <v>42</v>
      </c>
      <c r="B12" s="161">
        <v>0</v>
      </c>
      <c r="C12" s="161">
        <v>0</v>
      </c>
      <c r="D12" s="161">
        <v>0</v>
      </c>
      <c r="E12" s="161">
        <v>0</v>
      </c>
      <c r="F12" s="161"/>
      <c r="G12" s="161">
        <v>0</v>
      </c>
      <c r="H12" s="161">
        <v>0</v>
      </c>
      <c r="I12" s="161">
        <v>0</v>
      </c>
      <c r="J12" s="161">
        <v>0</v>
      </c>
      <c r="K12" s="164"/>
    </row>
    <row r="13" spans="1:11" ht="26.25">
      <c r="A13" s="155" t="s">
        <v>499</v>
      </c>
      <c r="B13" s="156">
        <v>0</v>
      </c>
      <c r="C13" s="156">
        <v>0</v>
      </c>
      <c r="D13" s="156">
        <v>0</v>
      </c>
      <c r="E13" s="156">
        <v>0</v>
      </c>
      <c r="F13" s="156"/>
      <c r="G13" s="156">
        <v>0</v>
      </c>
      <c r="H13" s="156">
        <v>0</v>
      </c>
      <c r="I13" s="156">
        <v>0</v>
      </c>
      <c r="J13" s="156">
        <v>0</v>
      </c>
      <c r="K13" s="163"/>
    </row>
    <row r="14" spans="1:11" ht="39">
      <c r="A14" s="158" t="s">
        <v>41</v>
      </c>
      <c r="B14" s="159" t="s">
        <v>496</v>
      </c>
      <c r="C14" s="159" t="s">
        <v>496</v>
      </c>
      <c r="D14" s="159" t="s">
        <v>496</v>
      </c>
      <c r="E14" s="159" t="s">
        <v>496</v>
      </c>
      <c r="F14" s="159" t="s">
        <v>496</v>
      </c>
      <c r="G14" s="159" t="s">
        <v>496</v>
      </c>
      <c r="H14" s="159" t="s">
        <v>496</v>
      </c>
      <c r="I14" s="159" t="s">
        <v>496</v>
      </c>
      <c r="J14" s="159" t="s">
        <v>496</v>
      </c>
      <c r="K14" s="160" t="s">
        <v>496</v>
      </c>
    </row>
    <row r="15" spans="1:11" ht="39">
      <c r="A15" s="158" t="s">
        <v>42</v>
      </c>
      <c r="B15" s="161">
        <v>0</v>
      </c>
      <c r="C15" s="161">
        <v>0</v>
      </c>
      <c r="D15" s="161">
        <v>0</v>
      </c>
      <c r="E15" s="161">
        <v>0</v>
      </c>
      <c r="F15" s="161"/>
      <c r="G15" s="161">
        <v>0</v>
      </c>
      <c r="H15" s="161">
        <v>0</v>
      </c>
      <c r="I15" s="161">
        <v>0</v>
      </c>
      <c r="J15" s="161">
        <v>0</v>
      </c>
      <c r="K15" s="164"/>
    </row>
    <row r="16" spans="1:11" ht="26.25">
      <c r="A16" s="155" t="s">
        <v>500</v>
      </c>
      <c r="B16" s="156">
        <v>4905414.3</v>
      </c>
      <c r="C16" s="156">
        <v>4905414.3</v>
      </c>
      <c r="D16" s="156">
        <v>3761222.22</v>
      </c>
      <c r="E16" s="157">
        <v>0.0145</v>
      </c>
      <c r="F16" s="156"/>
      <c r="G16" s="156">
        <v>4905414.3</v>
      </c>
      <c r="H16" s="156">
        <v>4905414.3</v>
      </c>
      <c r="I16" s="156">
        <v>3761222.22</v>
      </c>
      <c r="J16" s="157">
        <v>0.0145</v>
      </c>
      <c r="K16" s="156"/>
    </row>
    <row r="17" spans="1:11" ht="39">
      <c r="A17" s="158" t="s">
        <v>41</v>
      </c>
      <c r="B17" s="159" t="s">
        <v>496</v>
      </c>
      <c r="C17" s="159" t="s">
        <v>496</v>
      </c>
      <c r="D17" s="159" t="s">
        <v>496</v>
      </c>
      <c r="E17" s="159" t="s">
        <v>496</v>
      </c>
      <c r="F17" s="159" t="s">
        <v>496</v>
      </c>
      <c r="G17" s="159" t="s">
        <v>496</v>
      </c>
      <c r="H17" s="159" t="s">
        <v>496</v>
      </c>
      <c r="I17" s="159" t="s">
        <v>496</v>
      </c>
      <c r="J17" s="159" t="s">
        <v>496</v>
      </c>
      <c r="K17" s="160" t="s">
        <v>496</v>
      </c>
    </row>
    <row r="18" spans="1:11" ht="39">
      <c r="A18" s="158" t="s">
        <v>42</v>
      </c>
      <c r="B18" s="161">
        <v>4905414.3</v>
      </c>
      <c r="C18" s="161">
        <v>4905414.3</v>
      </c>
      <c r="D18" s="161">
        <v>3761222.22</v>
      </c>
      <c r="E18" s="162">
        <f>E16</f>
        <v>0.0145</v>
      </c>
      <c r="F18" s="161"/>
      <c r="G18" s="161">
        <v>4905414.3</v>
      </c>
      <c r="H18" s="161">
        <v>4905414.3</v>
      </c>
      <c r="I18" s="161">
        <v>3761222.22</v>
      </c>
      <c r="J18" s="162">
        <f>J16</f>
        <v>0.0145</v>
      </c>
      <c r="K18" s="161"/>
    </row>
    <row r="19" spans="1:11" ht="26.25">
      <c r="A19" s="155" t="s">
        <v>501</v>
      </c>
      <c r="B19" s="156">
        <v>1447767.29</v>
      </c>
      <c r="C19" s="156">
        <v>1447767.29</v>
      </c>
      <c r="D19" s="156">
        <v>1067242.26</v>
      </c>
      <c r="E19" s="157">
        <v>0.0068</v>
      </c>
      <c r="F19" s="156"/>
      <c r="G19" s="156">
        <v>1447767.29</v>
      </c>
      <c r="H19" s="156">
        <v>1447767.29</v>
      </c>
      <c r="I19" s="156">
        <v>1067242.26</v>
      </c>
      <c r="J19" s="157">
        <v>0.0068</v>
      </c>
      <c r="K19" s="156"/>
    </row>
    <row r="20" spans="1:11" ht="39">
      <c r="A20" s="158" t="s">
        <v>41</v>
      </c>
      <c r="B20" s="159" t="s">
        <v>496</v>
      </c>
      <c r="C20" s="159" t="s">
        <v>496</v>
      </c>
      <c r="D20" s="159" t="s">
        <v>496</v>
      </c>
      <c r="E20" s="159" t="s">
        <v>496</v>
      </c>
      <c r="F20" s="159" t="s">
        <v>496</v>
      </c>
      <c r="G20" s="159" t="s">
        <v>496</v>
      </c>
      <c r="H20" s="159" t="s">
        <v>496</v>
      </c>
      <c r="I20" s="159" t="s">
        <v>496</v>
      </c>
      <c r="J20" s="159" t="s">
        <v>496</v>
      </c>
      <c r="K20" s="160" t="s">
        <v>496</v>
      </c>
    </row>
    <row r="21" spans="1:11" ht="39">
      <c r="A21" s="158" t="s">
        <v>42</v>
      </c>
      <c r="B21" s="161">
        <v>1447767.29</v>
      </c>
      <c r="C21" s="161">
        <v>1447767.29</v>
      </c>
      <c r="D21" s="161">
        <v>1067242.26</v>
      </c>
      <c r="E21" s="162">
        <f>E19</f>
        <v>0.0068</v>
      </c>
      <c r="F21" s="161"/>
      <c r="G21" s="161">
        <v>1447767.29</v>
      </c>
      <c r="H21" s="161">
        <v>1447767.29</v>
      </c>
      <c r="I21" s="161">
        <v>1067242.26</v>
      </c>
      <c r="J21" s="162">
        <f>J19</f>
        <v>0.0068</v>
      </c>
      <c r="K21" s="161"/>
    </row>
    <row r="22" spans="1:11" ht="26.25">
      <c r="A22" s="155" t="s">
        <v>502</v>
      </c>
      <c r="B22" s="156">
        <v>953654.44</v>
      </c>
      <c r="C22" s="156">
        <v>953654.44</v>
      </c>
      <c r="D22" s="156">
        <v>423624.53</v>
      </c>
      <c r="E22" s="157">
        <v>0.0034</v>
      </c>
      <c r="F22" s="156"/>
      <c r="G22" s="156">
        <v>953654.44</v>
      </c>
      <c r="H22" s="156">
        <v>953654.44</v>
      </c>
      <c r="I22" s="156">
        <v>423624.53</v>
      </c>
      <c r="J22" s="157">
        <v>0.0034</v>
      </c>
      <c r="K22" s="156"/>
    </row>
    <row r="23" spans="1:11" ht="39">
      <c r="A23" s="158" t="s">
        <v>41</v>
      </c>
      <c r="B23" s="159" t="s">
        <v>496</v>
      </c>
      <c r="C23" s="159" t="s">
        <v>496</v>
      </c>
      <c r="D23" s="159" t="s">
        <v>496</v>
      </c>
      <c r="E23" s="159" t="s">
        <v>496</v>
      </c>
      <c r="F23" s="159" t="s">
        <v>496</v>
      </c>
      <c r="G23" s="159" t="s">
        <v>496</v>
      </c>
      <c r="H23" s="159" t="s">
        <v>496</v>
      </c>
      <c r="I23" s="159" t="s">
        <v>496</v>
      </c>
      <c r="J23" s="159" t="s">
        <v>496</v>
      </c>
      <c r="K23" s="160" t="s">
        <v>496</v>
      </c>
    </row>
    <row r="24" spans="1:11" ht="39">
      <c r="A24" s="158" t="s">
        <v>42</v>
      </c>
      <c r="B24" s="161">
        <v>953654.44</v>
      </c>
      <c r="C24" s="161">
        <v>953654.44</v>
      </c>
      <c r="D24" s="161">
        <v>423624.53</v>
      </c>
      <c r="E24" s="162">
        <f>E22</f>
        <v>0.0034</v>
      </c>
      <c r="F24" s="161"/>
      <c r="G24" s="161">
        <v>953654.44</v>
      </c>
      <c r="H24" s="161">
        <v>953654.44</v>
      </c>
      <c r="I24" s="161">
        <v>423624.53</v>
      </c>
      <c r="J24" s="162">
        <f>J22</f>
        <v>0.0034</v>
      </c>
      <c r="K24" s="161"/>
    </row>
    <row r="25" spans="1:11" ht="26.25">
      <c r="A25" s="155" t="s">
        <v>503</v>
      </c>
      <c r="B25" s="156">
        <v>1587655.06</v>
      </c>
      <c r="C25" s="156">
        <v>1587655.06</v>
      </c>
      <c r="D25" s="156">
        <v>1321175.11</v>
      </c>
      <c r="E25" s="157">
        <v>0.0087</v>
      </c>
      <c r="F25" s="156"/>
      <c r="G25" s="156">
        <v>1587655.06</v>
      </c>
      <c r="H25" s="156">
        <v>1587655.06</v>
      </c>
      <c r="I25" s="156">
        <v>1321175.11</v>
      </c>
      <c r="J25" s="157">
        <v>0.0087</v>
      </c>
      <c r="K25" s="156"/>
    </row>
    <row r="26" spans="1:11" ht="39">
      <c r="A26" s="158" t="s">
        <v>41</v>
      </c>
      <c r="B26" s="161" t="s">
        <v>496</v>
      </c>
      <c r="C26" s="161" t="s">
        <v>496</v>
      </c>
      <c r="D26" s="161" t="s">
        <v>496</v>
      </c>
      <c r="E26" s="161" t="s">
        <v>496</v>
      </c>
      <c r="F26" s="161" t="s">
        <v>496</v>
      </c>
      <c r="G26" s="161" t="s">
        <v>496</v>
      </c>
      <c r="H26" s="161" t="s">
        <v>496</v>
      </c>
      <c r="I26" s="161" t="s">
        <v>496</v>
      </c>
      <c r="J26" s="161" t="s">
        <v>496</v>
      </c>
      <c r="K26" s="164" t="s">
        <v>496</v>
      </c>
    </row>
    <row r="27" spans="1:11" ht="39">
      <c r="A27" s="158" t="s">
        <v>42</v>
      </c>
      <c r="B27" s="161">
        <v>1587655.06</v>
      </c>
      <c r="C27" s="161">
        <v>1587655.06</v>
      </c>
      <c r="D27" s="161">
        <v>1321175.11</v>
      </c>
      <c r="E27" s="162">
        <f>E25</f>
        <v>0.0087</v>
      </c>
      <c r="F27" s="161"/>
      <c r="G27" s="161">
        <v>1587655.06</v>
      </c>
      <c r="H27" s="161">
        <v>1587655.06</v>
      </c>
      <c r="I27" s="161">
        <v>1321175.11</v>
      </c>
      <c r="J27" s="162">
        <f>J25</f>
        <v>0.0087</v>
      </c>
      <c r="K27" s="161"/>
    </row>
    <row r="28" spans="1:11" ht="26.25">
      <c r="A28" s="155" t="s">
        <v>504</v>
      </c>
      <c r="B28" s="156">
        <v>4617372.15</v>
      </c>
      <c r="C28" s="156">
        <v>4617372.15</v>
      </c>
      <c r="D28" s="156">
        <v>3924766.15</v>
      </c>
      <c r="E28" s="157">
        <v>0.1213</v>
      </c>
      <c r="F28" s="156"/>
      <c r="G28" s="156">
        <v>4617372.15</v>
      </c>
      <c r="H28" s="156">
        <v>4617372.15</v>
      </c>
      <c r="I28" s="156">
        <v>3924766.15</v>
      </c>
      <c r="J28" s="157">
        <v>0.1213</v>
      </c>
      <c r="K28" s="156"/>
    </row>
    <row r="29" spans="1:11" ht="39">
      <c r="A29" s="158" t="s">
        <v>41</v>
      </c>
      <c r="B29" s="161" t="s">
        <v>496</v>
      </c>
      <c r="C29" s="161" t="s">
        <v>496</v>
      </c>
      <c r="D29" s="161" t="s">
        <v>496</v>
      </c>
      <c r="E29" s="161" t="s">
        <v>496</v>
      </c>
      <c r="F29" s="161" t="s">
        <v>496</v>
      </c>
      <c r="G29" s="161" t="s">
        <v>496</v>
      </c>
      <c r="H29" s="161" t="s">
        <v>496</v>
      </c>
      <c r="I29" s="161" t="s">
        <v>496</v>
      </c>
      <c r="J29" s="161" t="s">
        <v>496</v>
      </c>
      <c r="K29" s="164" t="s">
        <v>496</v>
      </c>
    </row>
    <row r="30" spans="1:11" ht="39">
      <c r="A30" s="158" t="s">
        <v>42</v>
      </c>
      <c r="B30" s="161">
        <v>4617372.15</v>
      </c>
      <c r="C30" s="161">
        <v>4617372.15</v>
      </c>
      <c r="D30" s="161">
        <v>3924766.15</v>
      </c>
      <c r="E30" s="162">
        <f>E28</f>
        <v>0.1213</v>
      </c>
      <c r="F30" s="161"/>
      <c r="G30" s="161">
        <v>4617372.15</v>
      </c>
      <c r="H30" s="161">
        <v>4617372.15</v>
      </c>
      <c r="I30" s="161">
        <v>3924766.15</v>
      </c>
      <c r="J30" s="162">
        <f>J28</f>
        <v>0.1213</v>
      </c>
      <c r="K30" s="161"/>
    </row>
    <row r="31" spans="1:11" ht="15">
      <c r="A31" s="155" t="s">
        <v>43</v>
      </c>
      <c r="B31" s="156">
        <v>35071737.98</v>
      </c>
      <c r="C31" s="156">
        <v>35071737.98</v>
      </c>
      <c r="D31" s="156">
        <v>32003108.9</v>
      </c>
      <c r="E31" s="157">
        <v>0.0254</v>
      </c>
      <c r="F31" s="156">
        <v>15716044.36</v>
      </c>
      <c r="G31" s="156">
        <v>35071737.98</v>
      </c>
      <c r="H31" s="156">
        <v>35071737.98</v>
      </c>
      <c r="I31" s="156">
        <v>32003108.9</v>
      </c>
      <c r="J31" s="157">
        <v>0.0254</v>
      </c>
      <c r="K31" s="156">
        <v>15716044.36</v>
      </c>
    </row>
    <row r="32" spans="1:11" ht="89.25">
      <c r="A32" s="165" t="s">
        <v>505</v>
      </c>
      <c r="B32" s="161" t="s">
        <v>496</v>
      </c>
      <c r="C32" s="161" t="s">
        <v>496</v>
      </c>
      <c r="D32" s="161" t="s">
        <v>496</v>
      </c>
      <c r="E32" s="161" t="s">
        <v>496</v>
      </c>
      <c r="F32" s="161" t="s">
        <v>496</v>
      </c>
      <c r="G32" s="161" t="s">
        <v>496</v>
      </c>
      <c r="H32" s="161" t="s">
        <v>496</v>
      </c>
      <c r="I32" s="161" t="s">
        <v>496</v>
      </c>
      <c r="J32" s="161" t="s">
        <v>496</v>
      </c>
      <c r="K32" s="164" t="s">
        <v>496</v>
      </c>
    </row>
    <row r="33" spans="1:11" ht="90.75" thickBot="1">
      <c r="A33" s="166" t="s">
        <v>506</v>
      </c>
      <c r="B33" s="161" t="s">
        <v>496</v>
      </c>
      <c r="C33" s="161" t="s">
        <v>496</v>
      </c>
      <c r="D33" s="161" t="s">
        <v>496</v>
      </c>
      <c r="E33" s="161" t="s">
        <v>496</v>
      </c>
      <c r="F33" s="161" t="s">
        <v>496</v>
      </c>
      <c r="G33" s="161" t="s">
        <v>496</v>
      </c>
      <c r="H33" s="161" t="s">
        <v>496</v>
      </c>
      <c r="I33" s="161" t="s">
        <v>496</v>
      </c>
      <c r="J33" s="161" t="s">
        <v>496</v>
      </c>
      <c r="K33" s="164" t="s">
        <v>496</v>
      </c>
    </row>
    <row r="34" spans="1:11" ht="15">
      <c r="A34" s="360" t="s">
        <v>507</v>
      </c>
      <c r="B34" s="361"/>
      <c r="C34" s="361"/>
      <c r="D34" s="361"/>
      <c r="E34" s="361"/>
      <c r="F34" s="361"/>
      <c r="G34" s="361"/>
      <c r="H34" s="361"/>
      <c r="I34" s="361"/>
      <c r="J34" s="361"/>
      <c r="K34" s="362"/>
    </row>
    <row r="35" spans="1:11" ht="15">
      <c r="A35" s="363" t="s">
        <v>508</v>
      </c>
      <c r="B35" s="364"/>
      <c r="C35" s="364"/>
      <c r="D35" s="364"/>
      <c r="E35" s="364"/>
      <c r="F35" s="364"/>
      <c r="G35" s="364"/>
      <c r="H35" s="364"/>
      <c r="I35" s="364"/>
      <c r="J35" s="364"/>
      <c r="K35" s="365"/>
    </row>
    <row r="36" spans="1:11" ht="15.75" thickBot="1">
      <c r="A36" s="366" t="s">
        <v>509</v>
      </c>
      <c r="B36" s="367"/>
      <c r="C36" s="367"/>
      <c r="D36" s="367"/>
      <c r="E36" s="367"/>
      <c r="F36" s="367"/>
      <c r="G36" s="367"/>
      <c r="H36" s="367"/>
      <c r="I36" s="367"/>
      <c r="J36" s="367"/>
      <c r="K36" s="368"/>
    </row>
  </sheetData>
  <sheetProtection/>
  <mergeCells count="6">
    <mergeCell ref="A1:K1"/>
    <mergeCell ref="B3:F3"/>
    <mergeCell ref="G3:K3"/>
    <mergeCell ref="A34:K34"/>
    <mergeCell ref="A35:K35"/>
    <mergeCell ref="A36:K36"/>
  </mergeCells>
  <printOptions horizontalCentered="1"/>
  <pageMargins left="0.31496062992125984" right="0.31496062992125984" top="0.6692913385826772" bottom="0.6692913385826772" header="0.31496062992125984" footer="0.31496062992125984"/>
  <pageSetup horizontalDpi="600" verticalDpi="600" orientation="portrait" paperSize="9" scale="75" r:id="rId2"/>
  <headerFooter>
    <oddHeader>&amp;L&amp;"Times New Roman,Normalny"&amp;12Sprawozdanie roczne z realizacji RPO WL za 2008 r.&amp;C&amp;"Times New Roman,Normalny"&amp;12Tabela 2&amp;R&amp;"Times New Roman,Normalny"&amp;12Załącznik nr 1</oddHeader>
    <oddFooter>&amp;C&amp;G&amp;R&amp;P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49">
      <selection activeCell="J73" sqref="J73"/>
    </sheetView>
  </sheetViews>
  <sheetFormatPr defaultColWidth="9.140625" defaultRowHeight="15"/>
  <cols>
    <col min="1" max="1" width="11.28125" style="0" customWidth="1"/>
    <col min="2" max="3" width="11.421875" style="0" customWidth="1"/>
    <col min="4" max="4" width="11.57421875" style="0" customWidth="1"/>
    <col min="5" max="5" width="11.28125" style="0" customWidth="1"/>
    <col min="6" max="6" width="13.8515625" style="0" bestFit="1" customWidth="1"/>
  </cols>
  <sheetData>
    <row r="1" spans="1:6" ht="16.5" thickBot="1">
      <c r="A1" s="377" t="s">
        <v>510</v>
      </c>
      <c r="B1" s="378"/>
      <c r="C1" s="378"/>
      <c r="D1" s="378"/>
      <c r="E1" s="378"/>
      <c r="F1" s="379"/>
    </row>
    <row r="2" spans="1:6" ht="15">
      <c r="A2" s="380" t="s">
        <v>45</v>
      </c>
      <c r="B2" s="380"/>
      <c r="C2" s="380"/>
      <c r="D2" s="380"/>
      <c r="E2" s="380"/>
      <c r="F2" s="381"/>
    </row>
    <row r="3" spans="1:6" ht="15">
      <c r="A3" s="167" t="s">
        <v>46</v>
      </c>
      <c r="B3" s="167" t="s">
        <v>49</v>
      </c>
      <c r="C3" s="167" t="s">
        <v>49</v>
      </c>
      <c r="D3" s="167" t="s">
        <v>49</v>
      </c>
      <c r="E3" s="167" t="s">
        <v>49</v>
      </c>
      <c r="F3" s="168" t="s">
        <v>58</v>
      </c>
    </row>
    <row r="4" spans="1:6" ht="25.5">
      <c r="A4" s="169" t="s">
        <v>47</v>
      </c>
      <c r="B4" s="169" t="s">
        <v>50</v>
      </c>
      <c r="C4" s="169" t="s">
        <v>52</v>
      </c>
      <c r="D4" s="169" t="s">
        <v>54</v>
      </c>
      <c r="E4" s="169" t="s">
        <v>56</v>
      </c>
      <c r="F4" s="170" t="s">
        <v>511</v>
      </c>
    </row>
    <row r="5" spans="1:6" ht="38.25">
      <c r="A5" s="171" t="s">
        <v>48</v>
      </c>
      <c r="B5" s="171" t="s">
        <v>51</v>
      </c>
      <c r="C5" s="171" t="s">
        <v>53</v>
      </c>
      <c r="D5" s="171" t="s">
        <v>55</v>
      </c>
      <c r="E5" s="171" t="s">
        <v>57</v>
      </c>
      <c r="F5" s="172" t="s">
        <v>59</v>
      </c>
    </row>
    <row r="6" spans="1:6" ht="15">
      <c r="A6" s="202">
        <v>3</v>
      </c>
      <c r="B6" s="193">
        <v>1</v>
      </c>
      <c r="C6" s="193">
        <v>1</v>
      </c>
      <c r="D6" s="203">
        <v>22</v>
      </c>
      <c r="E6" s="177" t="s">
        <v>60</v>
      </c>
      <c r="F6" s="178">
        <v>10051.880045576861</v>
      </c>
    </row>
    <row r="7" spans="1:6" ht="15">
      <c r="A7" s="199">
        <v>4</v>
      </c>
      <c r="B7" s="200">
        <v>1</v>
      </c>
      <c r="C7" s="200">
        <v>1</v>
      </c>
      <c r="D7" s="201">
        <v>3</v>
      </c>
      <c r="E7" s="183" t="s">
        <v>60</v>
      </c>
      <c r="F7" s="181">
        <v>56977.13883972944</v>
      </c>
    </row>
    <row r="8" spans="1:6" ht="15">
      <c r="A8" s="189">
        <v>4</v>
      </c>
      <c r="B8" s="173">
        <v>1</v>
      </c>
      <c r="C8" s="173">
        <v>1</v>
      </c>
      <c r="D8" s="174">
        <v>6</v>
      </c>
      <c r="E8" s="177" t="s">
        <v>60</v>
      </c>
      <c r="F8" s="178">
        <v>107154.11282697762</v>
      </c>
    </row>
    <row r="9" spans="1:6" ht="15">
      <c r="A9" s="189">
        <v>4</v>
      </c>
      <c r="B9" s="173">
        <v>1</v>
      </c>
      <c r="C9" s="173">
        <v>1</v>
      </c>
      <c r="D9" s="179">
        <v>22</v>
      </c>
      <c r="E9" s="177" t="s">
        <v>60</v>
      </c>
      <c r="F9" s="178">
        <v>57581.44197435089</v>
      </c>
    </row>
    <row r="10" spans="1:6" ht="15">
      <c r="A10" s="204">
        <v>4</v>
      </c>
      <c r="B10" s="205">
        <v>1</v>
      </c>
      <c r="C10" s="205">
        <v>5</v>
      </c>
      <c r="D10" s="206">
        <v>6</v>
      </c>
      <c r="E10" s="177" t="s">
        <v>60</v>
      </c>
      <c r="F10" s="178">
        <v>118297.76721859924</v>
      </c>
    </row>
    <row r="11" spans="1:6" ht="15">
      <c r="A11" s="199">
        <v>5</v>
      </c>
      <c r="B11" s="200">
        <v>1</v>
      </c>
      <c r="C11" s="200">
        <v>1</v>
      </c>
      <c r="D11" s="180">
        <v>0</v>
      </c>
      <c r="E11" s="183" t="s">
        <v>60</v>
      </c>
      <c r="F11" s="181">
        <v>27072.898736939074</v>
      </c>
    </row>
    <row r="12" spans="1:6" ht="15">
      <c r="A12" s="189">
        <v>5</v>
      </c>
      <c r="B12" s="173">
        <v>1</v>
      </c>
      <c r="C12" s="173">
        <v>1</v>
      </c>
      <c r="D12" s="179">
        <v>6</v>
      </c>
      <c r="E12" s="177" t="s">
        <v>60</v>
      </c>
      <c r="F12" s="178">
        <v>10301.83034740236</v>
      </c>
    </row>
    <row r="13" spans="1:6" ht="15">
      <c r="A13" s="189">
        <v>5</v>
      </c>
      <c r="B13" s="173">
        <v>1</v>
      </c>
      <c r="C13" s="173">
        <v>5</v>
      </c>
      <c r="D13" s="174">
        <v>0</v>
      </c>
      <c r="E13" s="177" t="s">
        <v>60</v>
      </c>
      <c r="F13" s="178">
        <v>89226.40548861791</v>
      </c>
    </row>
    <row r="14" spans="1:6" ht="15">
      <c r="A14" s="189">
        <v>5</v>
      </c>
      <c r="B14" s="173">
        <v>4</v>
      </c>
      <c r="C14" s="173">
        <v>1</v>
      </c>
      <c r="D14" s="207">
        <v>15</v>
      </c>
      <c r="E14" s="175" t="s">
        <v>60</v>
      </c>
      <c r="F14" s="176">
        <v>34551221.58597784</v>
      </c>
    </row>
    <row r="15" spans="1:6" ht="15">
      <c r="A15" s="202">
        <v>6</v>
      </c>
      <c r="B15" s="193">
        <v>1</v>
      </c>
      <c r="C15" s="193">
        <v>1</v>
      </c>
      <c r="D15" s="203">
        <v>21</v>
      </c>
      <c r="E15" s="177" t="s">
        <v>60</v>
      </c>
      <c r="F15" s="178">
        <v>761491.7307086233</v>
      </c>
    </row>
    <row r="16" spans="1:6" ht="15">
      <c r="A16" s="199">
        <v>7</v>
      </c>
      <c r="B16" s="200">
        <v>1</v>
      </c>
      <c r="C16" s="200">
        <v>1</v>
      </c>
      <c r="D16" s="201">
        <v>3</v>
      </c>
      <c r="E16" s="183" t="s">
        <v>60</v>
      </c>
      <c r="F16" s="181">
        <v>217573.74724235738</v>
      </c>
    </row>
    <row r="17" spans="1:6" ht="15">
      <c r="A17" s="189">
        <v>7</v>
      </c>
      <c r="B17" s="173">
        <v>1</v>
      </c>
      <c r="C17" s="173">
        <v>1</v>
      </c>
      <c r="D17" s="179">
        <v>4</v>
      </c>
      <c r="E17" s="177" t="s">
        <v>60</v>
      </c>
      <c r="F17" s="178">
        <v>170210.18691362214</v>
      </c>
    </row>
    <row r="18" spans="1:6" ht="15">
      <c r="A18" s="189">
        <v>7</v>
      </c>
      <c r="B18" s="173">
        <v>1</v>
      </c>
      <c r="C18" s="173">
        <v>1</v>
      </c>
      <c r="D18" s="179">
        <v>5</v>
      </c>
      <c r="E18" s="177" t="s">
        <v>60</v>
      </c>
      <c r="F18" s="178">
        <v>346676.73155712866</v>
      </c>
    </row>
    <row r="19" spans="1:6" ht="15">
      <c r="A19" s="189">
        <v>7</v>
      </c>
      <c r="B19" s="173">
        <v>1</v>
      </c>
      <c r="C19" s="173">
        <v>1</v>
      </c>
      <c r="D19" s="174">
        <v>6</v>
      </c>
      <c r="E19" s="177" t="s">
        <v>60</v>
      </c>
      <c r="F19" s="178">
        <v>3908949.83878397</v>
      </c>
    </row>
    <row r="20" spans="1:6" ht="15">
      <c r="A20" s="189">
        <v>7</v>
      </c>
      <c r="B20" s="173">
        <v>1</v>
      </c>
      <c r="C20" s="173">
        <v>1</v>
      </c>
      <c r="D20" s="174">
        <v>12</v>
      </c>
      <c r="E20" s="177" t="s">
        <v>60</v>
      </c>
      <c r="F20" s="178">
        <v>3683983.017770128</v>
      </c>
    </row>
    <row r="21" spans="1:6" ht="15">
      <c r="A21" s="189">
        <v>7</v>
      </c>
      <c r="B21" s="173">
        <v>1</v>
      </c>
      <c r="C21" s="173">
        <v>1</v>
      </c>
      <c r="D21" s="174">
        <v>18</v>
      </c>
      <c r="E21" s="177" t="s">
        <v>60</v>
      </c>
      <c r="F21" s="178">
        <v>238619.22713277896</v>
      </c>
    </row>
    <row r="22" spans="1:6" ht="15">
      <c r="A22" s="189">
        <v>7</v>
      </c>
      <c r="B22" s="173">
        <v>1</v>
      </c>
      <c r="C22" s="173">
        <v>1</v>
      </c>
      <c r="D22" s="174">
        <v>19</v>
      </c>
      <c r="E22" s="177" t="s">
        <v>60</v>
      </c>
      <c r="F22" s="178">
        <v>3574515.9712962736</v>
      </c>
    </row>
    <row r="23" spans="1:6" ht="15">
      <c r="A23" s="189">
        <v>7</v>
      </c>
      <c r="B23" s="173">
        <v>1</v>
      </c>
      <c r="C23" s="173">
        <v>1</v>
      </c>
      <c r="D23" s="174">
        <v>21</v>
      </c>
      <c r="E23" s="177" t="s">
        <v>60</v>
      </c>
      <c r="F23" s="178">
        <v>107405.65589468836</v>
      </c>
    </row>
    <row r="24" spans="1:6" ht="15">
      <c r="A24" s="189">
        <v>7</v>
      </c>
      <c r="B24" s="173">
        <v>1</v>
      </c>
      <c r="C24" s="173">
        <v>1</v>
      </c>
      <c r="D24" s="174">
        <v>22</v>
      </c>
      <c r="E24" s="177" t="s">
        <v>60</v>
      </c>
      <c r="F24" s="178">
        <v>6639407.064413683</v>
      </c>
    </row>
    <row r="25" spans="1:6" ht="15">
      <c r="A25" s="189">
        <v>7</v>
      </c>
      <c r="B25" s="173">
        <v>1</v>
      </c>
      <c r="C25" s="173">
        <v>5</v>
      </c>
      <c r="D25" s="174">
        <v>6</v>
      </c>
      <c r="E25" s="177" t="s">
        <v>60</v>
      </c>
      <c r="F25" s="178">
        <v>2532071.9459865694</v>
      </c>
    </row>
    <row r="26" spans="1:6" ht="15">
      <c r="A26" s="189">
        <v>7</v>
      </c>
      <c r="B26" s="173">
        <v>1</v>
      </c>
      <c r="C26" s="173">
        <v>5</v>
      </c>
      <c r="D26" s="174">
        <v>12</v>
      </c>
      <c r="E26" s="177" t="s">
        <v>60</v>
      </c>
      <c r="F26" s="178">
        <v>898416.7155567406</v>
      </c>
    </row>
    <row r="27" spans="1:6" ht="15">
      <c r="A27" s="189">
        <v>7</v>
      </c>
      <c r="B27" s="173">
        <v>1</v>
      </c>
      <c r="C27" s="173">
        <v>5</v>
      </c>
      <c r="D27" s="179">
        <v>19</v>
      </c>
      <c r="E27" s="177" t="s">
        <v>60</v>
      </c>
      <c r="F27" s="178">
        <v>103021.89143979247</v>
      </c>
    </row>
    <row r="28" spans="1:6" ht="15">
      <c r="A28" s="189">
        <v>7</v>
      </c>
      <c r="B28" s="173">
        <v>1</v>
      </c>
      <c r="C28" s="173">
        <v>5</v>
      </c>
      <c r="D28" s="179">
        <v>20</v>
      </c>
      <c r="E28" s="177" t="s">
        <v>60</v>
      </c>
      <c r="F28" s="178">
        <v>206029.40434919632</v>
      </c>
    </row>
    <row r="29" spans="1:6" ht="15">
      <c r="A29" s="204">
        <v>7</v>
      </c>
      <c r="B29" s="205">
        <v>1</v>
      </c>
      <c r="C29" s="205">
        <v>5</v>
      </c>
      <c r="D29" s="206">
        <v>22</v>
      </c>
      <c r="E29" s="177" t="s">
        <v>60</v>
      </c>
      <c r="F29" s="178">
        <v>2158053.140682198</v>
      </c>
    </row>
    <row r="30" spans="1:6" ht="15">
      <c r="A30" s="190">
        <v>8</v>
      </c>
      <c r="B30" s="200">
        <v>1</v>
      </c>
      <c r="C30" s="182">
        <v>1</v>
      </c>
      <c r="D30" s="180">
        <v>3</v>
      </c>
      <c r="E30" s="183" t="s">
        <v>60</v>
      </c>
      <c r="F30" s="181">
        <v>493721.9835632379</v>
      </c>
    </row>
    <row r="31" spans="1:6" ht="15">
      <c r="A31" s="189">
        <v>8</v>
      </c>
      <c r="B31" s="173">
        <v>1</v>
      </c>
      <c r="C31" s="173">
        <v>1</v>
      </c>
      <c r="D31" s="174">
        <v>4</v>
      </c>
      <c r="E31" s="177" t="s">
        <v>60</v>
      </c>
      <c r="F31" s="178">
        <v>185704.24737569393</v>
      </c>
    </row>
    <row r="32" spans="1:6" ht="15">
      <c r="A32" s="189">
        <v>8</v>
      </c>
      <c r="B32" s="173">
        <v>1</v>
      </c>
      <c r="C32" s="173">
        <v>1</v>
      </c>
      <c r="D32" s="179">
        <v>5</v>
      </c>
      <c r="E32" s="177" t="s">
        <v>60</v>
      </c>
      <c r="F32" s="178">
        <v>95137.60333583843</v>
      </c>
    </row>
    <row r="33" spans="1:6" ht="15">
      <c r="A33" s="189">
        <v>8</v>
      </c>
      <c r="B33" s="173">
        <v>1</v>
      </c>
      <c r="C33" s="173">
        <v>1</v>
      </c>
      <c r="D33" s="174">
        <v>6</v>
      </c>
      <c r="E33" s="177" t="s">
        <v>60</v>
      </c>
      <c r="F33" s="178">
        <v>3462573.6745133214</v>
      </c>
    </row>
    <row r="34" spans="1:6" ht="15">
      <c r="A34" s="189">
        <v>8</v>
      </c>
      <c r="B34" s="173">
        <v>1</v>
      </c>
      <c r="C34" s="173">
        <v>1</v>
      </c>
      <c r="D34" s="174">
        <v>10</v>
      </c>
      <c r="E34" s="177" t="s">
        <v>60</v>
      </c>
      <c r="F34" s="178">
        <v>59636.78634633566</v>
      </c>
    </row>
    <row r="35" spans="1:6" ht="15">
      <c r="A35" s="189">
        <v>8</v>
      </c>
      <c r="B35" s="173">
        <v>1</v>
      </c>
      <c r="C35" s="173">
        <v>1</v>
      </c>
      <c r="D35" s="174">
        <v>12</v>
      </c>
      <c r="E35" s="177" t="s">
        <v>60</v>
      </c>
      <c r="F35" s="178">
        <v>3180310.0778200678</v>
      </c>
    </row>
    <row r="36" spans="1:6" ht="15">
      <c r="A36" s="189">
        <v>8</v>
      </c>
      <c r="B36" s="173">
        <v>1</v>
      </c>
      <c r="C36" s="173">
        <v>1</v>
      </c>
      <c r="D36" s="174">
        <v>14</v>
      </c>
      <c r="E36" s="177" t="s">
        <v>60</v>
      </c>
      <c r="F36" s="178">
        <v>2171299.3405900747</v>
      </c>
    </row>
    <row r="37" spans="1:6" ht="15">
      <c r="A37" s="189">
        <v>8</v>
      </c>
      <c r="B37" s="173">
        <v>1</v>
      </c>
      <c r="C37" s="173">
        <v>1</v>
      </c>
      <c r="D37" s="174">
        <v>18</v>
      </c>
      <c r="E37" s="177" t="s">
        <v>60</v>
      </c>
      <c r="F37" s="184">
        <v>429624.618778637</v>
      </c>
    </row>
    <row r="38" spans="1:6" ht="15">
      <c r="A38" s="189">
        <v>8</v>
      </c>
      <c r="B38" s="173">
        <v>1</v>
      </c>
      <c r="C38" s="173">
        <v>1</v>
      </c>
      <c r="D38" s="174">
        <v>19</v>
      </c>
      <c r="E38" s="177" t="s">
        <v>60</v>
      </c>
      <c r="F38" s="184">
        <v>2580026.584886906</v>
      </c>
    </row>
    <row r="39" spans="1:6" ht="15">
      <c r="A39" s="189">
        <v>8</v>
      </c>
      <c r="B39" s="173">
        <v>1</v>
      </c>
      <c r="C39" s="173">
        <v>1</v>
      </c>
      <c r="D39" s="179">
        <v>21</v>
      </c>
      <c r="E39" s="177" t="s">
        <v>60</v>
      </c>
      <c r="F39" s="178">
        <v>25989.796116269485</v>
      </c>
    </row>
    <row r="40" spans="1:6" ht="15">
      <c r="A40" s="189">
        <v>8</v>
      </c>
      <c r="B40" s="173">
        <v>1</v>
      </c>
      <c r="C40" s="173">
        <v>1</v>
      </c>
      <c r="D40" s="174">
        <v>22</v>
      </c>
      <c r="E40" s="177" t="s">
        <v>60</v>
      </c>
      <c r="F40" s="178">
        <v>7802959.29113433</v>
      </c>
    </row>
    <row r="41" spans="1:6" ht="15">
      <c r="A41" s="189">
        <v>8</v>
      </c>
      <c r="B41" s="173">
        <v>1</v>
      </c>
      <c r="C41" s="173">
        <v>5</v>
      </c>
      <c r="D41" s="174">
        <v>3</v>
      </c>
      <c r="E41" s="177" t="s">
        <v>60</v>
      </c>
      <c r="F41" s="178">
        <v>384740.65310674196</v>
      </c>
    </row>
    <row r="42" spans="1:6" ht="15">
      <c r="A42" s="189">
        <v>8</v>
      </c>
      <c r="B42" s="173">
        <v>1</v>
      </c>
      <c r="C42" s="173">
        <v>5</v>
      </c>
      <c r="D42" s="179">
        <v>4</v>
      </c>
      <c r="E42" s="177" t="s">
        <v>60</v>
      </c>
      <c r="F42" s="178">
        <v>412088.8360929962</v>
      </c>
    </row>
    <row r="43" spans="1:6" ht="15">
      <c r="A43" s="189">
        <v>8</v>
      </c>
      <c r="B43" s="173">
        <v>1</v>
      </c>
      <c r="C43" s="173">
        <v>5</v>
      </c>
      <c r="D43" s="174">
        <v>6</v>
      </c>
      <c r="E43" s="177" t="s">
        <v>60</v>
      </c>
      <c r="F43" s="178">
        <v>1688965.2912797884</v>
      </c>
    </row>
    <row r="44" spans="1:6" ht="15">
      <c r="A44" s="189">
        <v>8</v>
      </c>
      <c r="B44" s="173">
        <v>1</v>
      </c>
      <c r="C44" s="173">
        <v>5</v>
      </c>
      <c r="D44" s="174">
        <v>12</v>
      </c>
      <c r="E44" s="177" t="s">
        <v>60</v>
      </c>
      <c r="F44" s="178">
        <v>2590907.3068438023</v>
      </c>
    </row>
    <row r="45" spans="1:6" ht="15">
      <c r="A45" s="189">
        <v>8</v>
      </c>
      <c r="B45" s="173">
        <v>1</v>
      </c>
      <c r="C45" s="173">
        <v>5</v>
      </c>
      <c r="D45" s="174">
        <v>14</v>
      </c>
      <c r="E45" s="177" t="s">
        <v>60</v>
      </c>
      <c r="F45" s="178">
        <v>3360742.4204223133</v>
      </c>
    </row>
    <row r="46" spans="1:6" ht="15">
      <c r="A46" s="189">
        <v>8</v>
      </c>
      <c r="B46" s="173">
        <v>1</v>
      </c>
      <c r="C46" s="173">
        <v>5</v>
      </c>
      <c r="D46" s="174">
        <v>19</v>
      </c>
      <c r="E46" s="177" t="s">
        <v>60</v>
      </c>
      <c r="F46" s="178">
        <v>255015.48158743244</v>
      </c>
    </row>
    <row r="47" spans="1:6" ht="15">
      <c r="A47" s="204">
        <v>8</v>
      </c>
      <c r="B47" s="205">
        <v>1</v>
      </c>
      <c r="C47" s="205">
        <v>5</v>
      </c>
      <c r="D47" s="210">
        <v>22</v>
      </c>
      <c r="E47" s="177" t="s">
        <v>60</v>
      </c>
      <c r="F47" s="178">
        <v>3290500.5212247567</v>
      </c>
    </row>
    <row r="48" spans="1:6" ht="15">
      <c r="A48" s="208" t="s">
        <v>512</v>
      </c>
      <c r="B48" s="209" t="s">
        <v>513</v>
      </c>
      <c r="C48" s="185" t="s">
        <v>513</v>
      </c>
      <c r="D48" s="209" t="s">
        <v>514</v>
      </c>
      <c r="E48" s="183" t="s">
        <v>60</v>
      </c>
      <c r="F48" s="197">
        <v>5042586.067541031</v>
      </c>
    </row>
    <row r="49" spans="1:6" ht="15">
      <c r="A49" s="189">
        <v>9</v>
      </c>
      <c r="B49" s="173">
        <v>1</v>
      </c>
      <c r="C49" s="173">
        <v>1</v>
      </c>
      <c r="D49" s="174">
        <v>3</v>
      </c>
      <c r="E49" s="177" t="s">
        <v>60</v>
      </c>
      <c r="F49" s="178">
        <v>9066.88162137264</v>
      </c>
    </row>
    <row r="50" spans="1:6" ht="15">
      <c r="A50" s="189">
        <v>9</v>
      </c>
      <c r="B50" s="173">
        <v>1</v>
      </c>
      <c r="C50" s="173">
        <v>1</v>
      </c>
      <c r="D50" s="174">
        <v>6</v>
      </c>
      <c r="E50" s="177" t="s">
        <v>60</v>
      </c>
      <c r="F50" s="178">
        <v>14302.986739072461</v>
      </c>
    </row>
    <row r="51" spans="1:6" ht="15">
      <c r="A51" s="189">
        <v>9</v>
      </c>
      <c r="B51" s="173">
        <v>1</v>
      </c>
      <c r="C51" s="173">
        <v>1</v>
      </c>
      <c r="D51" s="179">
        <v>13</v>
      </c>
      <c r="E51" s="177" t="s">
        <v>60</v>
      </c>
      <c r="F51" s="178">
        <v>3683.7668791970714</v>
      </c>
    </row>
    <row r="52" spans="1:6" ht="15">
      <c r="A52" s="189">
        <v>9</v>
      </c>
      <c r="B52" s="173">
        <v>1</v>
      </c>
      <c r="C52" s="173">
        <v>1</v>
      </c>
      <c r="D52" s="174">
        <v>17</v>
      </c>
      <c r="E52" s="177" t="s">
        <v>60</v>
      </c>
      <c r="F52" s="178">
        <v>214258.38202138233</v>
      </c>
    </row>
    <row r="53" spans="1:6" ht="15">
      <c r="A53" s="189">
        <v>9</v>
      </c>
      <c r="B53" s="173">
        <v>1</v>
      </c>
      <c r="C53" s="173">
        <v>1</v>
      </c>
      <c r="D53" s="174">
        <v>22</v>
      </c>
      <c r="E53" s="177" t="s">
        <v>60</v>
      </c>
      <c r="F53" s="178">
        <v>214765.61128754637</v>
      </c>
    </row>
    <row r="54" spans="1:6" ht="15">
      <c r="A54" s="189">
        <v>9</v>
      </c>
      <c r="B54" s="173">
        <v>1</v>
      </c>
      <c r="C54" s="173">
        <v>5</v>
      </c>
      <c r="D54" s="179">
        <v>6</v>
      </c>
      <c r="E54" s="177" t="s">
        <v>60</v>
      </c>
      <c r="F54" s="178">
        <v>10302.249751509127</v>
      </c>
    </row>
    <row r="55" spans="1:6" ht="15">
      <c r="A55" s="189">
        <v>9</v>
      </c>
      <c r="B55" s="173">
        <v>1</v>
      </c>
      <c r="C55" s="173">
        <v>5</v>
      </c>
      <c r="D55" s="174">
        <v>17</v>
      </c>
      <c r="E55" s="175" t="s">
        <v>60</v>
      </c>
      <c r="F55" s="176">
        <v>415617.3822395694</v>
      </c>
    </row>
    <row r="56" spans="1:6" ht="15">
      <c r="A56" s="192" t="s">
        <v>515</v>
      </c>
      <c r="B56" s="186" t="s">
        <v>513</v>
      </c>
      <c r="C56" s="186" t="s">
        <v>513</v>
      </c>
      <c r="D56" s="186" t="s">
        <v>514</v>
      </c>
      <c r="E56" s="177" t="s">
        <v>60</v>
      </c>
      <c r="F56" s="196">
        <v>1106820.9823268442</v>
      </c>
    </row>
    <row r="57" spans="1:6" ht="15">
      <c r="A57" s="191" t="s">
        <v>516</v>
      </c>
      <c r="B57" s="185" t="s">
        <v>513</v>
      </c>
      <c r="C57" s="185" t="s">
        <v>513</v>
      </c>
      <c r="D57" s="185" t="s">
        <v>514</v>
      </c>
      <c r="E57" s="183" t="s">
        <v>60</v>
      </c>
      <c r="F57" s="197">
        <v>14015130.788625179</v>
      </c>
    </row>
    <row r="58" spans="1:6" ht="15">
      <c r="A58" s="192" t="s">
        <v>516</v>
      </c>
      <c r="B58" s="186" t="s">
        <v>513</v>
      </c>
      <c r="C58" s="186" t="s">
        <v>517</v>
      </c>
      <c r="D58" s="186" t="s">
        <v>514</v>
      </c>
      <c r="E58" s="177" t="s">
        <v>60</v>
      </c>
      <c r="F58" s="196">
        <v>16839129.911028147</v>
      </c>
    </row>
    <row r="59" spans="1:6" ht="15">
      <c r="A59" s="192" t="s">
        <v>518</v>
      </c>
      <c r="B59" s="186" t="s">
        <v>513</v>
      </c>
      <c r="C59" s="186" t="s">
        <v>517</v>
      </c>
      <c r="D59" s="186" t="s">
        <v>514</v>
      </c>
      <c r="E59" s="177" t="s">
        <v>60</v>
      </c>
      <c r="F59" s="196">
        <v>727197.5344856845</v>
      </c>
    </row>
    <row r="60" spans="1:6" ht="15">
      <c r="A60" s="195">
        <v>43</v>
      </c>
      <c r="B60" s="193">
        <v>1</v>
      </c>
      <c r="C60" s="193">
        <v>1</v>
      </c>
      <c r="D60" s="194">
        <v>21</v>
      </c>
      <c r="E60" s="177" t="s">
        <v>60</v>
      </c>
      <c r="F60" s="178">
        <v>546214.2694368348</v>
      </c>
    </row>
    <row r="61" spans="1:6" ht="15">
      <c r="A61" s="185" t="s">
        <v>519</v>
      </c>
      <c r="B61" s="185" t="s">
        <v>513</v>
      </c>
      <c r="C61" s="185" t="s">
        <v>513</v>
      </c>
      <c r="D61" s="185" t="s">
        <v>514</v>
      </c>
      <c r="E61" s="183" t="s">
        <v>60</v>
      </c>
      <c r="F61" s="197">
        <v>5308202.540667652</v>
      </c>
    </row>
    <row r="62" spans="1:6" ht="15">
      <c r="A62" s="186" t="s">
        <v>519</v>
      </c>
      <c r="B62" s="186" t="s">
        <v>513</v>
      </c>
      <c r="C62" s="186" t="s">
        <v>517</v>
      </c>
      <c r="D62" s="186" t="s">
        <v>514</v>
      </c>
      <c r="E62" s="177" t="s">
        <v>60</v>
      </c>
      <c r="F62" s="196">
        <v>5904956.340759776</v>
      </c>
    </row>
    <row r="63" spans="1:6" ht="15">
      <c r="A63" s="186" t="s">
        <v>520</v>
      </c>
      <c r="B63" s="186" t="s">
        <v>513</v>
      </c>
      <c r="C63" s="186" t="s">
        <v>513</v>
      </c>
      <c r="D63" s="186" t="s">
        <v>514</v>
      </c>
      <c r="E63" s="177" t="s">
        <v>60</v>
      </c>
      <c r="F63" s="196">
        <v>2684440.4761327547</v>
      </c>
    </row>
    <row r="64" spans="1:6" ht="15">
      <c r="A64" s="186" t="s">
        <v>520</v>
      </c>
      <c r="B64" s="186" t="s">
        <v>513</v>
      </c>
      <c r="C64" s="186" t="s">
        <v>517</v>
      </c>
      <c r="D64" s="186" t="s">
        <v>514</v>
      </c>
      <c r="E64" s="177" t="s">
        <v>60</v>
      </c>
      <c r="F64" s="196">
        <v>1836447.5041819196</v>
      </c>
    </row>
    <row r="65" spans="1:6" ht="15">
      <c r="A65" s="186" t="s">
        <v>521</v>
      </c>
      <c r="B65" s="186" t="s">
        <v>513</v>
      </c>
      <c r="C65" s="186" t="s">
        <v>517</v>
      </c>
      <c r="D65" s="186" t="s">
        <v>514</v>
      </c>
      <c r="E65" s="177" t="s">
        <v>60</v>
      </c>
      <c r="F65" s="196">
        <v>60912.74939998545</v>
      </c>
    </row>
    <row r="66" spans="1:6" ht="15">
      <c r="A66" s="187" t="s">
        <v>522</v>
      </c>
      <c r="B66" s="187" t="s">
        <v>513</v>
      </c>
      <c r="C66" s="187" t="s">
        <v>513</v>
      </c>
      <c r="D66" s="187" t="s">
        <v>514</v>
      </c>
      <c r="E66" s="177" t="s">
        <v>60</v>
      </c>
      <c r="F66" s="198">
        <v>1449528.4976605491</v>
      </c>
    </row>
    <row r="67" spans="1:6" ht="15">
      <c r="A67" s="187" t="s">
        <v>522</v>
      </c>
      <c r="B67" s="187" t="s">
        <v>513</v>
      </c>
      <c r="C67" s="187" t="s">
        <v>517</v>
      </c>
      <c r="D67" s="187" t="s">
        <v>514</v>
      </c>
      <c r="E67" s="177" t="s">
        <v>60</v>
      </c>
      <c r="F67" s="198">
        <v>3541484.5087153623</v>
      </c>
    </row>
    <row r="68" spans="1:6" ht="15">
      <c r="A68" s="188">
        <v>57</v>
      </c>
      <c r="B68" s="173">
        <v>1</v>
      </c>
      <c r="C68" s="173">
        <v>1</v>
      </c>
      <c r="D68" s="174">
        <v>14</v>
      </c>
      <c r="E68" s="177" t="s">
        <v>60</v>
      </c>
      <c r="F68" s="178">
        <v>6102177.487939102</v>
      </c>
    </row>
    <row r="69" spans="1:6" ht="15">
      <c r="A69" s="188">
        <v>57</v>
      </c>
      <c r="B69" s="173">
        <v>1</v>
      </c>
      <c r="C69" s="173">
        <v>1</v>
      </c>
      <c r="D69" s="174">
        <v>22</v>
      </c>
      <c r="E69" s="177" t="s">
        <v>60</v>
      </c>
      <c r="F69" s="178">
        <v>626675.1024267254</v>
      </c>
    </row>
    <row r="70" spans="1:6" ht="15">
      <c r="A70" s="188">
        <v>57</v>
      </c>
      <c r="B70" s="173">
        <v>1</v>
      </c>
      <c r="C70" s="173">
        <v>5</v>
      </c>
      <c r="D70" s="174">
        <v>14</v>
      </c>
      <c r="E70" s="177" t="s">
        <v>60</v>
      </c>
      <c r="F70" s="178">
        <v>6682031.702586729</v>
      </c>
    </row>
    <row r="71" spans="1:6" ht="15">
      <c r="A71" s="186" t="s">
        <v>523</v>
      </c>
      <c r="B71" s="186" t="s">
        <v>513</v>
      </c>
      <c r="C71" s="186" t="s">
        <v>513</v>
      </c>
      <c r="D71" s="186" t="s">
        <v>514</v>
      </c>
      <c r="E71" s="177" t="s">
        <v>60</v>
      </c>
      <c r="F71" s="196">
        <v>4935359.994181677</v>
      </c>
    </row>
    <row r="72" spans="1:6" ht="15">
      <c r="A72" s="186" t="s">
        <v>523</v>
      </c>
      <c r="B72" s="186" t="s">
        <v>513</v>
      </c>
      <c r="C72" s="186" t="s">
        <v>517</v>
      </c>
      <c r="D72" s="186" t="s">
        <v>514</v>
      </c>
      <c r="E72" s="177" t="s">
        <v>60</v>
      </c>
      <c r="F72" s="196">
        <v>1440143.9574292707</v>
      </c>
    </row>
    <row r="73" spans="1:6" ht="15">
      <c r="A73" s="186" t="s">
        <v>524</v>
      </c>
      <c r="B73" s="186" t="s">
        <v>513</v>
      </c>
      <c r="C73" s="186" t="s">
        <v>513</v>
      </c>
      <c r="D73" s="186" t="s">
        <v>514</v>
      </c>
      <c r="E73" s="177" t="s">
        <v>60</v>
      </c>
      <c r="F73" s="196">
        <v>2020486.8481660162</v>
      </c>
    </row>
    <row r="74" spans="1:6" ht="15">
      <c r="A74" s="186" t="s">
        <v>525</v>
      </c>
      <c r="B74" s="186" t="s">
        <v>513</v>
      </c>
      <c r="C74" s="186" t="s">
        <v>513</v>
      </c>
      <c r="D74" s="186" t="s">
        <v>514</v>
      </c>
      <c r="E74" s="177" t="s">
        <v>60</v>
      </c>
      <c r="F74" s="196">
        <v>9080877.604305558</v>
      </c>
    </row>
    <row r="75" spans="1:6" ht="15">
      <c r="A75" s="187" t="s">
        <v>526</v>
      </c>
      <c r="B75" s="187" t="s">
        <v>513</v>
      </c>
      <c r="C75" s="187" t="s">
        <v>513</v>
      </c>
      <c r="D75" s="187" t="s">
        <v>514</v>
      </c>
      <c r="E75" s="177" t="s">
        <v>60</v>
      </c>
      <c r="F75" s="198">
        <v>685555.596499309</v>
      </c>
    </row>
    <row r="76" spans="1:6" ht="15">
      <c r="A76" s="186" t="s">
        <v>526</v>
      </c>
      <c r="B76" s="186" t="s">
        <v>513</v>
      </c>
      <c r="C76" s="186" t="s">
        <v>517</v>
      </c>
      <c r="D76" s="186" t="s">
        <v>514</v>
      </c>
      <c r="E76" s="177" t="s">
        <v>60</v>
      </c>
      <c r="F76" s="196">
        <v>260886.2275449102</v>
      </c>
    </row>
    <row r="77" spans="1:6" ht="15">
      <c r="A77" s="186" t="s">
        <v>527</v>
      </c>
      <c r="B77" s="186" t="s">
        <v>513</v>
      </c>
      <c r="C77" s="186" t="s">
        <v>513</v>
      </c>
      <c r="D77" s="186" t="s">
        <v>514</v>
      </c>
      <c r="E77" s="177" t="s">
        <v>60</v>
      </c>
      <c r="F77" s="196">
        <v>9143051.043661663</v>
      </c>
    </row>
    <row r="78" spans="1:6" ht="15.75" thickBot="1">
      <c r="A78" s="211" t="s">
        <v>528</v>
      </c>
      <c r="B78" s="211" t="s">
        <v>513</v>
      </c>
      <c r="C78" s="211" t="s">
        <v>513</v>
      </c>
      <c r="D78" s="211" t="s">
        <v>514</v>
      </c>
      <c r="E78" s="175" t="s">
        <v>60</v>
      </c>
      <c r="F78" s="213">
        <v>1722270.7459574775</v>
      </c>
    </row>
    <row r="79" spans="1:6" ht="16.5" thickBot="1" thickTop="1">
      <c r="A79" s="369" t="s">
        <v>1</v>
      </c>
      <c r="B79" s="370"/>
      <c r="C79" s="370"/>
      <c r="D79" s="370"/>
      <c r="E79" s="371"/>
      <c r="F79" s="212">
        <v>195688821.58840212</v>
      </c>
    </row>
    <row r="80" spans="1:6" ht="15.75" thickTop="1">
      <c r="A80" s="372" t="s">
        <v>61</v>
      </c>
      <c r="B80" s="373"/>
      <c r="C80" s="373"/>
      <c r="D80" s="373"/>
      <c r="E80" s="373"/>
      <c r="F80" s="374"/>
    </row>
    <row r="81" spans="1:6" ht="15.75" thickBot="1">
      <c r="A81" s="367" t="s">
        <v>529</v>
      </c>
      <c r="B81" s="375"/>
      <c r="C81" s="375"/>
      <c r="D81" s="375"/>
      <c r="E81" s="375"/>
      <c r="F81" s="376"/>
    </row>
  </sheetData>
  <sheetProtection/>
  <mergeCells count="5">
    <mergeCell ref="A79:E79"/>
    <mergeCell ref="A80:F80"/>
    <mergeCell ref="A81:F81"/>
    <mergeCell ref="A1:F1"/>
    <mergeCell ref="A2:F2"/>
  </mergeCells>
  <printOptions horizontalCentered="1" verticalCentered="1"/>
  <pageMargins left="0.7086614173228347" right="0.7086614173228347" top="0.7480314960629921" bottom="0.9448818897637796" header="0.31496062992125984" footer="0.31496062992125984"/>
  <pageSetup horizontalDpi="600" verticalDpi="600" orientation="portrait" paperSize="9" r:id="rId2"/>
  <headerFooter>
    <oddHeader>&amp;L&amp;"Times New Roman,Normalny"&amp;12Sprawozdanie roczne z realizacji RPO WL za 2008 r.&amp;R&amp;"Times New Roman,Normalny"&amp;12Tabela 3          Załącznik nr 1</oddHeader>
    <oddFooter>&amp;C&amp;G&amp;R&amp;P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334"/>
  <sheetViews>
    <sheetView zoomScalePageLayoutView="0" workbookViewId="0" topLeftCell="A130">
      <selection activeCell="A144" sqref="A144:C144"/>
    </sheetView>
  </sheetViews>
  <sheetFormatPr defaultColWidth="10.28125" defaultRowHeight="15"/>
  <cols>
    <col min="1" max="1" width="14.57421875" style="262" customWidth="1"/>
    <col min="2" max="2" width="8.00390625" style="262" customWidth="1"/>
    <col min="3" max="3" width="9.421875" style="262" customWidth="1"/>
    <col min="4" max="4" width="7.140625" style="247" customWidth="1"/>
    <col min="5" max="5" width="8.7109375" style="247" customWidth="1"/>
    <col min="6" max="6" width="8.7109375" style="74" customWidth="1"/>
    <col min="7" max="7" width="13.140625" style="247" customWidth="1"/>
    <col min="8" max="9" width="8.7109375" style="247" customWidth="1"/>
    <col min="10" max="10" width="15.421875" style="247" customWidth="1"/>
    <col min="11" max="11" width="8.7109375" style="247" customWidth="1"/>
    <col min="12" max="12" width="14.00390625" style="247" customWidth="1"/>
    <col min="13" max="13" width="14.421875" style="247" customWidth="1"/>
    <col min="14" max="16384" width="10.28125" style="262" customWidth="1"/>
  </cols>
  <sheetData>
    <row r="1" spans="1:13" ht="15.75">
      <c r="A1" s="412" t="s">
        <v>471</v>
      </c>
      <c r="B1" s="412"/>
      <c r="C1" s="412"/>
      <c r="D1" s="412"/>
      <c r="E1" s="412"/>
      <c r="F1" s="412"/>
      <c r="G1" s="412"/>
      <c r="H1" s="412"/>
      <c r="I1" s="412"/>
      <c r="J1" s="412"/>
      <c r="K1" s="245"/>
      <c r="L1" s="245"/>
      <c r="M1" s="245"/>
    </row>
    <row r="2" spans="1:13" ht="15.75" thickBot="1">
      <c r="A2" s="263"/>
      <c r="B2" s="263"/>
      <c r="C2" s="263"/>
      <c r="D2" s="245"/>
      <c r="E2" s="245"/>
      <c r="F2" s="70"/>
      <c r="G2" s="245"/>
      <c r="H2" s="245"/>
      <c r="I2" s="245"/>
      <c r="J2" s="245"/>
      <c r="K2" s="245"/>
      <c r="L2" s="245"/>
      <c r="M2" s="245"/>
    </row>
    <row r="3" spans="1:13" ht="34.5" thickBot="1">
      <c r="A3" s="3" t="s">
        <v>0</v>
      </c>
      <c r="B3" s="15" t="s">
        <v>83</v>
      </c>
      <c r="C3" s="15" t="s">
        <v>62</v>
      </c>
      <c r="D3" s="15">
        <v>2007</v>
      </c>
      <c r="E3" s="15">
        <v>2008</v>
      </c>
      <c r="F3" s="115">
        <v>2009</v>
      </c>
      <c r="G3" s="15">
        <v>2010</v>
      </c>
      <c r="H3" s="15">
        <v>2011</v>
      </c>
      <c r="I3" s="15">
        <v>2012</v>
      </c>
      <c r="J3" s="15">
        <v>2013</v>
      </c>
      <c r="K3" s="15">
        <v>2014</v>
      </c>
      <c r="L3" s="15">
        <v>2015</v>
      </c>
      <c r="M3" s="264" t="s">
        <v>63</v>
      </c>
    </row>
    <row r="4" spans="1:13" ht="15" thickBot="1">
      <c r="A4" s="403" t="s">
        <v>64</v>
      </c>
      <c r="B4" s="404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4"/>
    </row>
    <row r="5" spans="1:13" ht="15" thickBot="1">
      <c r="A5" s="415" t="s">
        <v>15</v>
      </c>
      <c r="B5" s="416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8"/>
    </row>
    <row r="6" spans="1:13" ht="21.75" customHeight="1">
      <c r="A6" s="400" t="s">
        <v>421</v>
      </c>
      <c r="B6" s="391" t="s">
        <v>86</v>
      </c>
      <c r="C6" s="10" t="s">
        <v>65</v>
      </c>
      <c r="D6" s="265">
        <v>0</v>
      </c>
      <c r="E6" s="94">
        <v>0</v>
      </c>
      <c r="F6" s="73">
        <v>0</v>
      </c>
      <c r="G6" s="47" t="s">
        <v>66</v>
      </c>
      <c r="H6" s="47" t="s">
        <v>66</v>
      </c>
      <c r="I6" s="47" t="s">
        <v>66</v>
      </c>
      <c r="J6" s="47" t="s">
        <v>66</v>
      </c>
      <c r="K6" s="47" t="s">
        <v>66</v>
      </c>
      <c r="L6" s="47" t="s">
        <v>66</v>
      </c>
      <c r="M6" s="62">
        <f>SUM(D6:L6)</f>
        <v>0</v>
      </c>
    </row>
    <row r="7" spans="1:13" ht="24.75" customHeight="1">
      <c r="A7" s="401"/>
      <c r="B7" s="392"/>
      <c r="C7" s="4" t="s">
        <v>73</v>
      </c>
      <c r="D7" s="46" t="s">
        <v>66</v>
      </c>
      <c r="E7" s="46" t="s">
        <v>66</v>
      </c>
      <c r="F7" s="71" t="s">
        <v>66</v>
      </c>
      <c r="G7" s="5">
        <v>9</v>
      </c>
      <c r="H7" s="46" t="s">
        <v>66</v>
      </c>
      <c r="I7" s="46" t="s">
        <v>66</v>
      </c>
      <c r="J7" s="266">
        <v>35</v>
      </c>
      <c r="K7" s="46" t="s">
        <v>66</v>
      </c>
      <c r="L7" s="266">
        <v>36</v>
      </c>
      <c r="M7" s="267">
        <v>36</v>
      </c>
    </row>
    <row r="8" spans="1:13" ht="27" customHeight="1">
      <c r="A8" s="401"/>
      <c r="B8" s="392"/>
      <c r="C8" s="4" t="s">
        <v>74</v>
      </c>
      <c r="D8" s="382">
        <v>0</v>
      </c>
      <c r="E8" s="383"/>
      <c r="F8" s="383"/>
      <c r="G8" s="383"/>
      <c r="H8" s="383"/>
      <c r="I8" s="383"/>
      <c r="J8" s="383"/>
      <c r="K8" s="383"/>
      <c r="L8" s="383"/>
      <c r="M8" s="384"/>
    </row>
    <row r="9" spans="1:13" ht="27" customHeight="1" thickBot="1">
      <c r="A9" s="402"/>
      <c r="B9" s="393"/>
      <c r="C9" s="11" t="s">
        <v>11</v>
      </c>
      <c r="D9" s="63" t="s">
        <v>66</v>
      </c>
      <c r="E9" s="63" t="s">
        <v>66</v>
      </c>
      <c r="F9" s="72" t="s">
        <v>66</v>
      </c>
      <c r="G9" s="63" t="s">
        <v>66</v>
      </c>
      <c r="H9" s="63" t="s">
        <v>66</v>
      </c>
      <c r="I9" s="63" t="s">
        <v>66</v>
      </c>
      <c r="J9" s="63" t="s">
        <v>66</v>
      </c>
      <c r="K9" s="63" t="s">
        <v>66</v>
      </c>
      <c r="L9" s="63" t="s">
        <v>66</v>
      </c>
      <c r="M9" s="268" t="s">
        <v>66</v>
      </c>
    </row>
    <row r="10" spans="1:13" ht="18.75" customHeight="1">
      <c r="A10" s="407" t="s">
        <v>67</v>
      </c>
      <c r="B10" s="391" t="s">
        <v>86</v>
      </c>
      <c r="C10" s="10" t="s">
        <v>65</v>
      </c>
      <c r="D10" s="265">
        <v>0</v>
      </c>
      <c r="E10" s="94">
        <v>0</v>
      </c>
      <c r="F10" s="73">
        <v>87</v>
      </c>
      <c r="G10" s="47" t="s">
        <v>66</v>
      </c>
      <c r="H10" s="47" t="s">
        <v>66</v>
      </c>
      <c r="I10" s="47" t="s">
        <v>66</v>
      </c>
      <c r="J10" s="47" t="s">
        <v>66</v>
      </c>
      <c r="K10" s="47" t="s">
        <v>66</v>
      </c>
      <c r="L10" s="47" t="s">
        <v>66</v>
      </c>
      <c r="M10" s="269">
        <f>SUM(D10:L10)</f>
        <v>87</v>
      </c>
    </row>
    <row r="11" spans="1:13" ht="24" customHeight="1">
      <c r="A11" s="408"/>
      <c r="B11" s="392"/>
      <c r="C11" s="4" t="s">
        <v>73</v>
      </c>
      <c r="D11" s="46" t="s">
        <v>66</v>
      </c>
      <c r="E11" s="46" t="s">
        <v>66</v>
      </c>
      <c r="F11" s="71" t="s">
        <v>66</v>
      </c>
      <c r="G11" s="266">
        <v>576</v>
      </c>
      <c r="H11" s="46" t="s">
        <v>66</v>
      </c>
      <c r="I11" s="46" t="s">
        <v>66</v>
      </c>
      <c r="J11" s="266">
        <v>2300</v>
      </c>
      <c r="K11" s="46" t="s">
        <v>66</v>
      </c>
      <c r="L11" s="266">
        <v>2346</v>
      </c>
      <c r="M11" s="267">
        <v>2346</v>
      </c>
    </row>
    <row r="12" spans="1:13" ht="28.5" customHeight="1">
      <c r="A12" s="408"/>
      <c r="B12" s="392"/>
      <c r="C12" s="4" t="s">
        <v>74</v>
      </c>
      <c r="D12" s="382">
        <v>0</v>
      </c>
      <c r="E12" s="383"/>
      <c r="F12" s="383"/>
      <c r="G12" s="383"/>
      <c r="H12" s="383"/>
      <c r="I12" s="383"/>
      <c r="J12" s="383"/>
      <c r="K12" s="383"/>
      <c r="L12" s="383"/>
      <c r="M12" s="384"/>
    </row>
    <row r="13" spans="1:13" ht="24.75" customHeight="1" thickBot="1">
      <c r="A13" s="409"/>
      <c r="B13" s="393"/>
      <c r="C13" s="11" t="s">
        <v>11</v>
      </c>
      <c r="D13" s="63" t="s">
        <v>66</v>
      </c>
      <c r="E13" s="63" t="s">
        <v>66</v>
      </c>
      <c r="F13" s="249" t="s">
        <v>66</v>
      </c>
      <c r="G13" s="65">
        <v>45</v>
      </c>
      <c r="H13" s="63" t="s">
        <v>66</v>
      </c>
      <c r="I13" s="63" t="s">
        <v>66</v>
      </c>
      <c r="J13" s="63" t="s">
        <v>66</v>
      </c>
      <c r="K13" s="63" t="s">
        <v>66</v>
      </c>
      <c r="L13" s="63" t="s">
        <v>66</v>
      </c>
      <c r="M13" s="66">
        <f>SUM(G13)</f>
        <v>45</v>
      </c>
    </row>
    <row r="14" spans="1:13" ht="14.25" customHeight="1">
      <c r="A14" s="400" t="s">
        <v>68</v>
      </c>
      <c r="B14" s="391" t="s">
        <v>86</v>
      </c>
      <c r="C14" s="10" t="s">
        <v>65</v>
      </c>
      <c r="D14" s="265">
        <v>0</v>
      </c>
      <c r="E14" s="94">
        <v>0</v>
      </c>
      <c r="F14" s="73">
        <v>0</v>
      </c>
      <c r="G14" s="47" t="s">
        <v>66</v>
      </c>
      <c r="H14" s="47" t="s">
        <v>66</v>
      </c>
      <c r="I14" s="47" t="s">
        <v>66</v>
      </c>
      <c r="J14" s="47" t="s">
        <v>66</v>
      </c>
      <c r="K14" s="47" t="s">
        <v>66</v>
      </c>
      <c r="L14" s="47" t="s">
        <v>66</v>
      </c>
      <c r="M14" s="269">
        <f>SUM(D14:L14)</f>
        <v>0</v>
      </c>
    </row>
    <row r="15" spans="1:13" ht="23.25" customHeight="1">
      <c r="A15" s="401"/>
      <c r="B15" s="392"/>
      <c r="C15" s="4" t="s">
        <v>73</v>
      </c>
      <c r="D15" s="46" t="s">
        <v>66</v>
      </c>
      <c r="E15" s="46" t="s">
        <v>66</v>
      </c>
      <c r="F15" s="71" t="s">
        <v>66</v>
      </c>
      <c r="G15" s="266">
        <v>150</v>
      </c>
      <c r="H15" s="46" t="s">
        <v>66</v>
      </c>
      <c r="I15" s="46" t="s">
        <v>66</v>
      </c>
      <c r="J15" s="266">
        <v>600</v>
      </c>
      <c r="K15" s="46" t="s">
        <v>66</v>
      </c>
      <c r="L15" s="266">
        <v>612</v>
      </c>
      <c r="M15" s="267">
        <v>612</v>
      </c>
    </row>
    <row r="16" spans="1:13" ht="24.75" customHeight="1">
      <c r="A16" s="401"/>
      <c r="B16" s="392"/>
      <c r="C16" s="4" t="s">
        <v>74</v>
      </c>
      <c r="D16" s="382">
        <v>0</v>
      </c>
      <c r="E16" s="383"/>
      <c r="F16" s="383"/>
      <c r="G16" s="383"/>
      <c r="H16" s="383"/>
      <c r="I16" s="383"/>
      <c r="J16" s="383"/>
      <c r="K16" s="383"/>
      <c r="L16" s="383"/>
      <c r="M16" s="384"/>
    </row>
    <row r="17" spans="1:13" ht="26.25" customHeight="1" thickBot="1">
      <c r="A17" s="402"/>
      <c r="B17" s="393"/>
      <c r="C17" s="11" t="s">
        <v>11</v>
      </c>
      <c r="D17" s="63" t="s">
        <v>66</v>
      </c>
      <c r="E17" s="63" t="s">
        <v>4</v>
      </c>
      <c r="F17" s="249" t="s">
        <v>66</v>
      </c>
      <c r="G17" s="65">
        <v>45</v>
      </c>
      <c r="H17" s="63" t="s">
        <v>66</v>
      </c>
      <c r="I17" s="63" t="s">
        <v>66</v>
      </c>
      <c r="J17" s="63" t="s">
        <v>66</v>
      </c>
      <c r="K17" s="63" t="s">
        <v>66</v>
      </c>
      <c r="L17" s="63" t="s">
        <v>66</v>
      </c>
      <c r="M17" s="66">
        <f>SUM(G17)</f>
        <v>45</v>
      </c>
    </row>
    <row r="18" spans="1:13" ht="20.25" customHeight="1">
      <c r="A18" s="400" t="s">
        <v>69</v>
      </c>
      <c r="B18" s="391" t="s">
        <v>86</v>
      </c>
      <c r="C18" s="10" t="s">
        <v>65</v>
      </c>
      <c r="D18" s="265">
        <v>0</v>
      </c>
      <c r="E18" s="94">
        <v>0</v>
      </c>
      <c r="F18" s="73">
        <v>0</v>
      </c>
      <c r="G18" s="47" t="s">
        <v>66</v>
      </c>
      <c r="H18" s="47" t="s">
        <v>66</v>
      </c>
      <c r="I18" s="47" t="s">
        <v>66</v>
      </c>
      <c r="J18" s="47" t="s">
        <v>66</v>
      </c>
      <c r="K18" s="47" t="s">
        <v>66</v>
      </c>
      <c r="L18" s="47" t="s">
        <v>66</v>
      </c>
      <c r="M18" s="62">
        <f>SUM(D18:L18)</f>
        <v>0</v>
      </c>
    </row>
    <row r="19" spans="1:13" ht="23.25" customHeight="1">
      <c r="A19" s="401"/>
      <c r="B19" s="392"/>
      <c r="C19" s="4" t="s">
        <v>73</v>
      </c>
      <c r="D19" s="46" t="s">
        <v>66</v>
      </c>
      <c r="E19" s="46" t="s">
        <v>66</v>
      </c>
      <c r="F19" s="71" t="s">
        <v>66</v>
      </c>
      <c r="G19" s="266">
        <v>58</v>
      </c>
      <c r="H19" s="46" t="s">
        <v>66</v>
      </c>
      <c r="I19" s="46" t="s">
        <v>66</v>
      </c>
      <c r="J19" s="266">
        <v>230</v>
      </c>
      <c r="K19" s="46" t="s">
        <v>66</v>
      </c>
      <c r="L19" s="266">
        <v>235</v>
      </c>
      <c r="M19" s="267">
        <v>235</v>
      </c>
    </row>
    <row r="20" spans="1:13" ht="24.75" customHeight="1">
      <c r="A20" s="401"/>
      <c r="B20" s="392"/>
      <c r="C20" s="4" t="s">
        <v>74</v>
      </c>
      <c r="D20" s="382">
        <v>0</v>
      </c>
      <c r="E20" s="383"/>
      <c r="F20" s="383"/>
      <c r="G20" s="383"/>
      <c r="H20" s="383"/>
      <c r="I20" s="383"/>
      <c r="J20" s="383"/>
      <c r="K20" s="383"/>
      <c r="L20" s="383"/>
      <c r="M20" s="384"/>
    </row>
    <row r="21" spans="1:13" ht="25.5" customHeight="1" thickBot="1">
      <c r="A21" s="402"/>
      <c r="B21" s="393"/>
      <c r="C21" s="11" t="s">
        <v>11</v>
      </c>
      <c r="D21" s="63" t="s">
        <v>66</v>
      </c>
      <c r="E21" s="63" t="s">
        <v>66</v>
      </c>
      <c r="F21" s="72" t="s">
        <v>66</v>
      </c>
      <c r="G21" s="63" t="s">
        <v>66</v>
      </c>
      <c r="H21" s="63" t="s">
        <v>66</v>
      </c>
      <c r="I21" s="63" t="s">
        <v>66</v>
      </c>
      <c r="J21" s="63" t="s">
        <v>66</v>
      </c>
      <c r="K21" s="63" t="s">
        <v>66</v>
      </c>
      <c r="L21" s="63" t="s">
        <v>66</v>
      </c>
      <c r="M21" s="268" t="s">
        <v>66</v>
      </c>
    </row>
    <row r="22" spans="1:13" ht="14.25" customHeight="1">
      <c r="A22" s="400" t="s">
        <v>70</v>
      </c>
      <c r="B22" s="391" t="s">
        <v>86</v>
      </c>
      <c r="C22" s="10" t="s">
        <v>65</v>
      </c>
      <c r="D22" s="265">
        <v>0</v>
      </c>
      <c r="E22" s="94">
        <v>0</v>
      </c>
      <c r="F22" s="73">
        <v>24</v>
      </c>
      <c r="G22" s="47" t="s">
        <v>66</v>
      </c>
      <c r="H22" s="47" t="s">
        <v>66</v>
      </c>
      <c r="I22" s="47" t="s">
        <v>66</v>
      </c>
      <c r="J22" s="47" t="s">
        <v>66</v>
      </c>
      <c r="K22" s="47" t="s">
        <v>66</v>
      </c>
      <c r="L22" s="47" t="s">
        <v>66</v>
      </c>
      <c r="M22" s="269">
        <f>SUM(D22:L22)</f>
        <v>24</v>
      </c>
    </row>
    <row r="23" spans="1:13" ht="23.25" customHeight="1">
      <c r="A23" s="401"/>
      <c r="B23" s="392"/>
      <c r="C23" s="4" t="s">
        <v>73</v>
      </c>
      <c r="D23" s="46" t="s">
        <v>66</v>
      </c>
      <c r="E23" s="46" t="s">
        <v>66</v>
      </c>
      <c r="F23" s="71" t="s">
        <v>66</v>
      </c>
      <c r="G23" s="266">
        <v>250</v>
      </c>
      <c r="H23" s="46" t="s">
        <v>66</v>
      </c>
      <c r="I23" s="46" t="s">
        <v>66</v>
      </c>
      <c r="J23" s="266">
        <v>1000</v>
      </c>
      <c r="K23" s="46" t="s">
        <v>66</v>
      </c>
      <c r="L23" s="266">
        <v>1020</v>
      </c>
      <c r="M23" s="267">
        <v>1020</v>
      </c>
    </row>
    <row r="24" spans="1:13" ht="27.75" customHeight="1">
      <c r="A24" s="401"/>
      <c r="B24" s="392"/>
      <c r="C24" s="4" t="s">
        <v>74</v>
      </c>
      <c r="D24" s="382">
        <v>0</v>
      </c>
      <c r="E24" s="383"/>
      <c r="F24" s="383"/>
      <c r="G24" s="383"/>
      <c r="H24" s="383"/>
      <c r="I24" s="383"/>
      <c r="J24" s="383"/>
      <c r="K24" s="383"/>
      <c r="L24" s="383"/>
      <c r="M24" s="384"/>
    </row>
    <row r="25" spans="1:13" ht="28.5" customHeight="1" thickBot="1">
      <c r="A25" s="402"/>
      <c r="B25" s="393"/>
      <c r="C25" s="11" t="s">
        <v>11</v>
      </c>
      <c r="D25" s="63" t="s">
        <v>66</v>
      </c>
      <c r="E25" s="63" t="s">
        <v>66</v>
      </c>
      <c r="F25" s="72" t="s">
        <v>66</v>
      </c>
      <c r="G25" s="65">
        <v>42</v>
      </c>
      <c r="H25" s="63" t="s">
        <v>66</v>
      </c>
      <c r="I25" s="63" t="s">
        <v>66</v>
      </c>
      <c r="J25" s="63" t="s">
        <v>66</v>
      </c>
      <c r="K25" s="63" t="s">
        <v>66</v>
      </c>
      <c r="L25" s="63" t="s">
        <v>66</v>
      </c>
      <c r="M25" s="66">
        <f>SUM(G25)</f>
        <v>42</v>
      </c>
    </row>
    <row r="26" spans="1:13" ht="20.25" customHeight="1">
      <c r="A26" s="400" t="s">
        <v>424</v>
      </c>
      <c r="B26" s="391" t="s">
        <v>86</v>
      </c>
      <c r="C26" s="10" t="s">
        <v>65</v>
      </c>
      <c r="D26" s="265">
        <v>0</v>
      </c>
      <c r="E26" s="94">
        <v>0</v>
      </c>
      <c r="F26" s="73">
        <v>96</v>
      </c>
      <c r="G26" s="47" t="s">
        <v>66</v>
      </c>
      <c r="H26" s="47" t="s">
        <v>66</v>
      </c>
      <c r="I26" s="47" t="s">
        <v>66</v>
      </c>
      <c r="J26" s="47" t="s">
        <v>66</v>
      </c>
      <c r="K26" s="47" t="s">
        <v>66</v>
      </c>
      <c r="L26" s="47" t="s">
        <v>66</v>
      </c>
      <c r="M26" s="269">
        <v>96</v>
      </c>
    </row>
    <row r="27" spans="1:13" ht="23.25" customHeight="1">
      <c r="A27" s="401"/>
      <c r="B27" s="392"/>
      <c r="C27" s="4" t="s">
        <v>73</v>
      </c>
      <c r="D27" s="93" t="s">
        <v>66</v>
      </c>
      <c r="E27" s="93" t="s">
        <v>66</v>
      </c>
      <c r="F27" s="98" t="s">
        <v>66</v>
      </c>
      <c r="G27" s="266">
        <v>576</v>
      </c>
      <c r="H27" s="5" t="s">
        <v>66</v>
      </c>
      <c r="I27" s="5" t="s">
        <v>66</v>
      </c>
      <c r="J27" s="266">
        <v>2302</v>
      </c>
      <c r="K27" s="46" t="s">
        <v>66</v>
      </c>
      <c r="L27" s="266">
        <v>2347</v>
      </c>
      <c r="M27" s="267">
        <v>2347</v>
      </c>
    </row>
    <row r="28" spans="1:13" ht="23.25" customHeight="1">
      <c r="A28" s="401"/>
      <c r="B28" s="392"/>
      <c r="C28" s="4" t="s">
        <v>74</v>
      </c>
      <c r="D28" s="410">
        <v>0</v>
      </c>
      <c r="E28" s="411"/>
      <c r="F28" s="383"/>
      <c r="G28" s="383"/>
      <c r="H28" s="383"/>
      <c r="I28" s="383"/>
      <c r="J28" s="383"/>
      <c r="K28" s="383"/>
      <c r="L28" s="383"/>
      <c r="M28" s="384"/>
    </row>
    <row r="29" spans="1:13" ht="24" customHeight="1" thickBot="1">
      <c r="A29" s="402"/>
      <c r="B29" s="393"/>
      <c r="C29" s="11" t="s">
        <v>11</v>
      </c>
      <c r="D29" s="63" t="s">
        <v>66</v>
      </c>
      <c r="E29" s="63" t="s">
        <v>66</v>
      </c>
      <c r="F29" s="72" t="s">
        <v>66</v>
      </c>
      <c r="G29" s="65">
        <f>SUM(G33+G37+G41)</f>
        <v>168</v>
      </c>
      <c r="H29" s="63" t="s">
        <v>66</v>
      </c>
      <c r="I29" s="63" t="s">
        <v>66</v>
      </c>
      <c r="J29" s="63" t="s">
        <v>66</v>
      </c>
      <c r="K29" s="63" t="s">
        <v>66</v>
      </c>
      <c r="L29" s="63" t="s">
        <v>66</v>
      </c>
      <c r="M29" s="66">
        <f>SUM(G29)</f>
        <v>168</v>
      </c>
    </row>
    <row r="30" spans="1:13" ht="20.25" customHeight="1">
      <c r="A30" s="400" t="s">
        <v>16</v>
      </c>
      <c r="B30" s="391" t="s">
        <v>86</v>
      </c>
      <c r="C30" s="10" t="s">
        <v>65</v>
      </c>
      <c r="D30" s="270">
        <v>0</v>
      </c>
      <c r="E30" s="246">
        <v>0</v>
      </c>
      <c r="F30" s="73">
        <v>44</v>
      </c>
      <c r="G30" s="47" t="s">
        <v>66</v>
      </c>
      <c r="H30" s="47" t="s">
        <v>66</v>
      </c>
      <c r="I30" s="47" t="s">
        <v>66</v>
      </c>
      <c r="J30" s="47" t="s">
        <v>66</v>
      </c>
      <c r="K30" s="47" t="s">
        <v>66</v>
      </c>
      <c r="L30" s="47" t="s">
        <v>66</v>
      </c>
      <c r="M30" s="269">
        <v>44</v>
      </c>
    </row>
    <row r="31" spans="1:13" ht="23.25" customHeight="1">
      <c r="A31" s="401"/>
      <c r="B31" s="392"/>
      <c r="C31" s="4" t="s">
        <v>73</v>
      </c>
      <c r="D31" s="46" t="s">
        <v>66</v>
      </c>
      <c r="E31" s="46" t="s">
        <v>66</v>
      </c>
      <c r="F31" s="71" t="s">
        <v>66</v>
      </c>
      <c r="G31" s="266">
        <v>350</v>
      </c>
      <c r="H31" s="46" t="s">
        <v>66</v>
      </c>
      <c r="I31" s="46" t="s">
        <v>66</v>
      </c>
      <c r="J31" s="266">
        <v>1400</v>
      </c>
      <c r="K31" s="46" t="s">
        <v>66</v>
      </c>
      <c r="L31" s="266">
        <v>1427</v>
      </c>
      <c r="M31" s="267">
        <v>1427</v>
      </c>
    </row>
    <row r="32" spans="1:13" ht="23.25" customHeight="1">
      <c r="A32" s="401"/>
      <c r="B32" s="392"/>
      <c r="C32" s="4" t="s">
        <v>74</v>
      </c>
      <c r="D32" s="410">
        <v>0</v>
      </c>
      <c r="E32" s="411"/>
      <c r="F32" s="383"/>
      <c r="G32" s="383"/>
      <c r="H32" s="383"/>
      <c r="I32" s="383"/>
      <c r="J32" s="383"/>
      <c r="K32" s="383"/>
      <c r="L32" s="383"/>
      <c r="M32" s="384"/>
    </row>
    <row r="33" spans="1:13" ht="24" customHeight="1" thickBot="1">
      <c r="A33" s="402"/>
      <c r="B33" s="393"/>
      <c r="C33" s="11" t="s">
        <v>11</v>
      </c>
      <c r="D33" s="63" t="s">
        <v>66</v>
      </c>
      <c r="E33" s="63" t="s">
        <v>66</v>
      </c>
      <c r="F33" s="63" t="s">
        <v>66</v>
      </c>
      <c r="G33" s="65">
        <v>46</v>
      </c>
      <c r="H33" s="63" t="s">
        <v>66</v>
      </c>
      <c r="I33" s="63" t="s">
        <v>66</v>
      </c>
      <c r="J33" s="63" t="s">
        <v>66</v>
      </c>
      <c r="K33" s="63" t="s">
        <v>66</v>
      </c>
      <c r="L33" s="63" t="s">
        <v>66</v>
      </c>
      <c r="M33" s="66">
        <f>SUM(G33)</f>
        <v>46</v>
      </c>
    </row>
    <row r="34" spans="1:13" ht="21" customHeight="1">
      <c r="A34" s="385" t="s">
        <v>17</v>
      </c>
      <c r="B34" s="391" t="s">
        <v>86</v>
      </c>
      <c r="C34" s="10" t="s">
        <v>65</v>
      </c>
      <c r="D34" s="270">
        <v>0</v>
      </c>
      <c r="E34" s="246">
        <v>0</v>
      </c>
      <c r="F34" s="73">
        <v>31</v>
      </c>
      <c r="G34" s="47" t="s">
        <v>66</v>
      </c>
      <c r="H34" s="47" t="s">
        <v>66</v>
      </c>
      <c r="I34" s="47" t="s">
        <v>66</v>
      </c>
      <c r="J34" s="47" t="s">
        <v>66</v>
      </c>
      <c r="K34" s="47" t="s">
        <v>66</v>
      </c>
      <c r="L34" s="47" t="s">
        <v>66</v>
      </c>
      <c r="M34" s="269">
        <v>31</v>
      </c>
    </row>
    <row r="35" spans="1:13" ht="22.5">
      <c r="A35" s="386"/>
      <c r="B35" s="392"/>
      <c r="C35" s="4" t="s">
        <v>73</v>
      </c>
      <c r="D35" s="46" t="s">
        <v>66</v>
      </c>
      <c r="E35" s="46" t="s">
        <v>66</v>
      </c>
      <c r="F35" s="71" t="s">
        <v>66</v>
      </c>
      <c r="G35" s="271">
        <v>150</v>
      </c>
      <c r="H35" s="46" t="s">
        <v>66</v>
      </c>
      <c r="I35" s="46" t="s">
        <v>66</v>
      </c>
      <c r="J35" s="271">
        <v>600</v>
      </c>
      <c r="K35" s="46" t="s">
        <v>66</v>
      </c>
      <c r="L35" s="6">
        <v>612</v>
      </c>
      <c r="M35" s="267">
        <v>612</v>
      </c>
    </row>
    <row r="36" spans="1:13" ht="22.5">
      <c r="A36" s="386"/>
      <c r="B36" s="392"/>
      <c r="C36" s="4" t="s">
        <v>74</v>
      </c>
      <c r="D36" s="410">
        <v>0</v>
      </c>
      <c r="E36" s="411"/>
      <c r="F36" s="383"/>
      <c r="G36" s="383"/>
      <c r="H36" s="383"/>
      <c r="I36" s="383"/>
      <c r="J36" s="383"/>
      <c r="K36" s="383"/>
      <c r="L36" s="383"/>
      <c r="M36" s="384"/>
    </row>
    <row r="37" spans="1:13" ht="23.25" thickBot="1">
      <c r="A37" s="387"/>
      <c r="B37" s="393"/>
      <c r="C37" s="11" t="s">
        <v>11</v>
      </c>
      <c r="D37" s="63" t="s">
        <v>66</v>
      </c>
      <c r="E37" s="63" t="s">
        <v>66</v>
      </c>
      <c r="F37" s="63" t="s">
        <v>66</v>
      </c>
      <c r="G37" s="67">
        <v>73</v>
      </c>
      <c r="H37" s="63" t="s">
        <v>66</v>
      </c>
      <c r="I37" s="63" t="s">
        <v>66</v>
      </c>
      <c r="J37" s="63" t="s">
        <v>66</v>
      </c>
      <c r="K37" s="63" t="s">
        <v>66</v>
      </c>
      <c r="L37" s="63" t="s">
        <v>66</v>
      </c>
      <c r="M37" s="66">
        <f>SUM(G37)</f>
        <v>73</v>
      </c>
    </row>
    <row r="38" spans="1:13" ht="15">
      <c r="A38" s="400" t="s">
        <v>18</v>
      </c>
      <c r="B38" s="391" t="s">
        <v>86</v>
      </c>
      <c r="C38" s="10" t="s">
        <v>65</v>
      </c>
      <c r="D38" s="270">
        <v>0</v>
      </c>
      <c r="E38" s="246">
        <v>0</v>
      </c>
      <c r="F38" s="73">
        <v>21</v>
      </c>
      <c r="G38" s="47" t="s">
        <v>66</v>
      </c>
      <c r="H38" s="47" t="s">
        <v>66</v>
      </c>
      <c r="I38" s="47" t="s">
        <v>66</v>
      </c>
      <c r="J38" s="47" t="s">
        <v>66</v>
      </c>
      <c r="K38" s="47" t="s">
        <v>66</v>
      </c>
      <c r="L38" s="47" t="s">
        <v>66</v>
      </c>
      <c r="M38" s="272">
        <v>21</v>
      </c>
    </row>
    <row r="39" spans="1:13" ht="23.25" customHeight="1">
      <c r="A39" s="401"/>
      <c r="B39" s="392"/>
      <c r="C39" s="4" t="s">
        <v>73</v>
      </c>
      <c r="D39" s="46" t="s">
        <v>66</v>
      </c>
      <c r="E39" s="46" t="s">
        <v>66</v>
      </c>
      <c r="F39" s="71" t="s">
        <v>66</v>
      </c>
      <c r="G39" s="266">
        <v>75</v>
      </c>
      <c r="H39" s="46" t="s">
        <v>66</v>
      </c>
      <c r="I39" s="46" t="s">
        <v>66</v>
      </c>
      <c r="J39" s="266">
        <v>300</v>
      </c>
      <c r="K39" s="46" t="s">
        <v>66</v>
      </c>
      <c r="L39" s="266">
        <v>306</v>
      </c>
      <c r="M39" s="267">
        <v>306</v>
      </c>
    </row>
    <row r="40" spans="1:13" ht="23.25" customHeight="1">
      <c r="A40" s="401"/>
      <c r="B40" s="392"/>
      <c r="C40" s="4" t="s">
        <v>74</v>
      </c>
      <c r="D40" s="382">
        <v>0</v>
      </c>
      <c r="E40" s="383"/>
      <c r="F40" s="383"/>
      <c r="G40" s="383"/>
      <c r="H40" s="383"/>
      <c r="I40" s="383"/>
      <c r="J40" s="383"/>
      <c r="K40" s="383"/>
      <c r="L40" s="383"/>
      <c r="M40" s="384"/>
    </row>
    <row r="41" spans="1:13" ht="24" customHeight="1" thickBot="1">
      <c r="A41" s="402"/>
      <c r="B41" s="393"/>
      <c r="C41" s="11" t="s">
        <v>11</v>
      </c>
      <c r="D41" s="63" t="s">
        <v>66</v>
      </c>
      <c r="E41" s="63" t="s">
        <v>66</v>
      </c>
      <c r="F41" s="63" t="s">
        <v>66</v>
      </c>
      <c r="G41" s="65">
        <v>49</v>
      </c>
      <c r="H41" s="63" t="s">
        <v>66</v>
      </c>
      <c r="I41" s="63" t="s">
        <v>66</v>
      </c>
      <c r="J41" s="63" t="s">
        <v>66</v>
      </c>
      <c r="K41" s="63" t="s">
        <v>66</v>
      </c>
      <c r="L41" s="63" t="s">
        <v>66</v>
      </c>
      <c r="M41" s="66">
        <f>SUM(G41)</f>
        <v>49</v>
      </c>
    </row>
    <row r="42" spans="1:13" ht="15">
      <c r="A42" s="400" t="s">
        <v>19</v>
      </c>
      <c r="B42" s="391" t="s">
        <v>86</v>
      </c>
      <c r="C42" s="10" t="s">
        <v>65</v>
      </c>
      <c r="D42" s="265">
        <v>0</v>
      </c>
      <c r="E42" s="94">
        <v>0</v>
      </c>
      <c r="F42" s="73">
        <v>0</v>
      </c>
      <c r="G42" s="47" t="s">
        <v>66</v>
      </c>
      <c r="H42" s="47" t="s">
        <v>66</v>
      </c>
      <c r="I42" s="47" t="s">
        <v>66</v>
      </c>
      <c r="J42" s="47" t="s">
        <v>66</v>
      </c>
      <c r="K42" s="47" t="s">
        <v>66</v>
      </c>
      <c r="L42" s="47" t="s">
        <v>66</v>
      </c>
      <c r="M42" s="269">
        <v>0</v>
      </c>
    </row>
    <row r="43" spans="1:13" ht="23.25" customHeight="1">
      <c r="A43" s="401"/>
      <c r="B43" s="392"/>
      <c r="C43" s="4" t="s">
        <v>73</v>
      </c>
      <c r="D43" s="46" t="s">
        <v>66</v>
      </c>
      <c r="E43" s="46" t="s">
        <v>66</v>
      </c>
      <c r="F43" s="71" t="s">
        <v>66</v>
      </c>
      <c r="G43" s="266">
        <v>1</v>
      </c>
      <c r="H43" s="46" t="s">
        <v>66</v>
      </c>
      <c r="I43" s="46" t="s">
        <v>66</v>
      </c>
      <c r="J43" s="266">
        <v>2</v>
      </c>
      <c r="K43" s="46" t="s">
        <v>66</v>
      </c>
      <c r="L43" s="266">
        <v>2</v>
      </c>
      <c r="M43" s="267">
        <v>2</v>
      </c>
    </row>
    <row r="44" spans="1:13" ht="23.25" customHeight="1">
      <c r="A44" s="401"/>
      <c r="B44" s="392"/>
      <c r="C44" s="4" t="s">
        <v>74</v>
      </c>
      <c r="D44" s="382">
        <v>0</v>
      </c>
      <c r="E44" s="383"/>
      <c r="F44" s="383"/>
      <c r="G44" s="383"/>
      <c r="H44" s="383"/>
      <c r="I44" s="383"/>
      <c r="J44" s="383"/>
      <c r="K44" s="383"/>
      <c r="L44" s="383"/>
      <c r="M44" s="384"/>
    </row>
    <row r="45" spans="1:13" ht="23.25" thickBot="1">
      <c r="A45" s="402"/>
      <c r="B45" s="393"/>
      <c r="C45" s="11" t="s">
        <v>11</v>
      </c>
      <c r="D45" s="273" t="s">
        <v>66</v>
      </c>
      <c r="E45" s="273" t="s">
        <v>66</v>
      </c>
      <c r="F45" s="273" t="s">
        <v>66</v>
      </c>
      <c r="G45" s="273" t="s">
        <v>66</v>
      </c>
      <c r="H45" s="63" t="s">
        <v>66</v>
      </c>
      <c r="I45" s="63" t="s">
        <v>66</v>
      </c>
      <c r="J45" s="63" t="s">
        <v>66</v>
      </c>
      <c r="K45" s="63" t="s">
        <v>66</v>
      </c>
      <c r="L45" s="63" t="s">
        <v>66</v>
      </c>
      <c r="M45" s="268" t="s">
        <v>66</v>
      </c>
    </row>
    <row r="46" spans="1:13" ht="15">
      <c r="A46" s="400" t="s">
        <v>423</v>
      </c>
      <c r="B46" s="391" t="s">
        <v>86</v>
      </c>
      <c r="C46" s="10" t="s">
        <v>65</v>
      </c>
      <c r="D46" s="265">
        <v>0</v>
      </c>
      <c r="E46" s="94">
        <v>0</v>
      </c>
      <c r="F46" s="73">
        <v>12</v>
      </c>
      <c r="G46" s="47" t="s">
        <v>66</v>
      </c>
      <c r="H46" s="47" t="s">
        <v>66</v>
      </c>
      <c r="I46" s="47" t="s">
        <v>66</v>
      </c>
      <c r="J46" s="47" t="s">
        <v>66</v>
      </c>
      <c r="K46" s="47" t="s">
        <v>66</v>
      </c>
      <c r="L46" s="47" t="s">
        <v>66</v>
      </c>
      <c r="M46" s="269">
        <v>12</v>
      </c>
    </row>
    <row r="47" spans="1:13" ht="23.25" customHeight="1">
      <c r="A47" s="401"/>
      <c r="B47" s="392"/>
      <c r="C47" s="4" t="s">
        <v>73</v>
      </c>
      <c r="D47" s="46" t="s">
        <v>66</v>
      </c>
      <c r="E47" s="46" t="s">
        <v>66</v>
      </c>
      <c r="F47" s="71" t="s">
        <v>66</v>
      </c>
      <c r="G47" s="266">
        <v>50</v>
      </c>
      <c r="H47" s="46" t="s">
        <v>66</v>
      </c>
      <c r="I47" s="46" t="s">
        <v>66</v>
      </c>
      <c r="J47" s="266">
        <v>200</v>
      </c>
      <c r="K47" s="46" t="s">
        <v>66</v>
      </c>
      <c r="L47" s="266">
        <v>204</v>
      </c>
      <c r="M47" s="267">
        <v>204</v>
      </c>
    </row>
    <row r="48" spans="1:13" ht="23.25" customHeight="1">
      <c r="A48" s="401"/>
      <c r="B48" s="392"/>
      <c r="C48" s="4" t="s">
        <v>74</v>
      </c>
      <c r="D48" s="382">
        <v>0</v>
      </c>
      <c r="E48" s="383"/>
      <c r="F48" s="383"/>
      <c r="G48" s="383"/>
      <c r="H48" s="383"/>
      <c r="I48" s="383"/>
      <c r="J48" s="383"/>
      <c r="K48" s="383"/>
      <c r="L48" s="383"/>
      <c r="M48" s="384"/>
    </row>
    <row r="49" spans="1:13" ht="24" customHeight="1" thickBot="1">
      <c r="A49" s="402"/>
      <c r="B49" s="393"/>
      <c r="C49" s="11" t="s">
        <v>11</v>
      </c>
      <c r="D49" s="63" t="s">
        <v>66</v>
      </c>
      <c r="E49" s="63" t="s">
        <v>66</v>
      </c>
      <c r="F49" s="63" t="s">
        <v>66</v>
      </c>
      <c r="G49" s="65">
        <v>17</v>
      </c>
      <c r="H49" s="63" t="s">
        <v>66</v>
      </c>
      <c r="I49" s="63" t="s">
        <v>66</v>
      </c>
      <c r="J49" s="63" t="s">
        <v>66</v>
      </c>
      <c r="K49" s="63" t="s">
        <v>66</v>
      </c>
      <c r="L49" s="63" t="s">
        <v>66</v>
      </c>
      <c r="M49" s="66">
        <f>SUM(G49)</f>
        <v>17</v>
      </c>
    </row>
    <row r="50" spans="1:13" ht="15">
      <c r="A50" s="385" t="s">
        <v>422</v>
      </c>
      <c r="B50" s="391" t="s">
        <v>86</v>
      </c>
      <c r="C50" s="10" t="s">
        <v>65</v>
      </c>
      <c r="D50" s="265">
        <v>0</v>
      </c>
      <c r="E50" s="94">
        <v>0</v>
      </c>
      <c r="F50" s="73">
        <v>1</v>
      </c>
      <c r="G50" s="47" t="s">
        <v>66</v>
      </c>
      <c r="H50" s="47" t="s">
        <v>66</v>
      </c>
      <c r="I50" s="47" t="s">
        <v>66</v>
      </c>
      <c r="J50" s="47" t="s">
        <v>66</v>
      </c>
      <c r="K50" s="47" t="s">
        <v>66</v>
      </c>
      <c r="L50" s="47" t="s">
        <v>66</v>
      </c>
      <c r="M50" s="269">
        <v>1</v>
      </c>
    </row>
    <row r="51" spans="1:13" ht="23.25" customHeight="1">
      <c r="A51" s="386"/>
      <c r="B51" s="392"/>
      <c r="C51" s="4" t="s">
        <v>73</v>
      </c>
      <c r="D51" s="46" t="s">
        <v>66</v>
      </c>
      <c r="E51" s="46" t="s">
        <v>66</v>
      </c>
      <c r="F51" s="71" t="s">
        <v>66</v>
      </c>
      <c r="G51" s="271">
        <v>38</v>
      </c>
      <c r="H51" s="46" t="s">
        <v>66</v>
      </c>
      <c r="I51" s="46" t="s">
        <v>66</v>
      </c>
      <c r="J51" s="271">
        <v>150</v>
      </c>
      <c r="K51" s="46" t="s">
        <v>66</v>
      </c>
      <c r="L51" s="271">
        <v>153</v>
      </c>
      <c r="M51" s="267">
        <v>153</v>
      </c>
    </row>
    <row r="52" spans="1:13" ht="23.25" customHeight="1">
      <c r="A52" s="386"/>
      <c r="B52" s="392"/>
      <c r="C52" s="4" t="s">
        <v>74</v>
      </c>
      <c r="D52" s="419">
        <v>0</v>
      </c>
      <c r="E52" s="420"/>
      <c r="F52" s="420"/>
      <c r="G52" s="420"/>
      <c r="H52" s="420"/>
      <c r="I52" s="420"/>
      <c r="J52" s="420"/>
      <c r="K52" s="420"/>
      <c r="L52" s="420"/>
      <c r="M52" s="421"/>
    </row>
    <row r="53" spans="1:13" ht="24" customHeight="1" thickBot="1">
      <c r="A53" s="387"/>
      <c r="B53" s="393"/>
      <c r="C53" s="11" t="s">
        <v>11</v>
      </c>
      <c r="D53" s="63" t="s">
        <v>66</v>
      </c>
      <c r="E53" s="63" t="s">
        <v>66</v>
      </c>
      <c r="F53" s="72" t="s">
        <v>66</v>
      </c>
      <c r="G53" s="63" t="s">
        <v>66</v>
      </c>
      <c r="H53" s="63" t="s">
        <v>66</v>
      </c>
      <c r="I53" s="63" t="s">
        <v>66</v>
      </c>
      <c r="J53" s="63" t="s">
        <v>66</v>
      </c>
      <c r="K53" s="63" t="s">
        <v>66</v>
      </c>
      <c r="L53" s="63" t="s">
        <v>66</v>
      </c>
      <c r="M53" s="268" t="s">
        <v>66</v>
      </c>
    </row>
    <row r="54" spans="1:13" ht="15">
      <c r="A54" s="400" t="s">
        <v>480</v>
      </c>
      <c r="B54" s="391" t="s">
        <v>86</v>
      </c>
      <c r="C54" s="10" t="s">
        <v>65</v>
      </c>
      <c r="D54" s="265">
        <v>0</v>
      </c>
      <c r="E54" s="94">
        <v>0</v>
      </c>
      <c r="F54" s="73">
        <v>0</v>
      </c>
      <c r="G54" s="47" t="s">
        <v>66</v>
      </c>
      <c r="H54" s="47" t="s">
        <v>66</v>
      </c>
      <c r="I54" s="47" t="s">
        <v>66</v>
      </c>
      <c r="J54" s="47" t="s">
        <v>66</v>
      </c>
      <c r="K54" s="47" t="s">
        <v>66</v>
      </c>
      <c r="L54" s="47" t="s">
        <v>66</v>
      </c>
      <c r="M54" s="269">
        <v>0</v>
      </c>
    </row>
    <row r="55" spans="1:13" ht="23.25" customHeight="1">
      <c r="A55" s="401"/>
      <c r="B55" s="392"/>
      <c r="C55" s="4" t="s">
        <v>73</v>
      </c>
      <c r="D55" s="46" t="s">
        <v>66</v>
      </c>
      <c r="E55" s="46" t="s">
        <v>66</v>
      </c>
      <c r="F55" s="71" t="s">
        <v>66</v>
      </c>
      <c r="G55" s="266">
        <v>5</v>
      </c>
      <c r="H55" s="46" t="s">
        <v>66</v>
      </c>
      <c r="I55" s="46" t="s">
        <v>66</v>
      </c>
      <c r="J55" s="266">
        <v>20</v>
      </c>
      <c r="K55" s="46" t="s">
        <v>66</v>
      </c>
      <c r="L55" s="266">
        <v>21</v>
      </c>
      <c r="M55" s="267">
        <v>21</v>
      </c>
    </row>
    <row r="56" spans="1:13" ht="23.25" customHeight="1">
      <c r="A56" s="401"/>
      <c r="B56" s="392"/>
      <c r="C56" s="4" t="s">
        <v>74</v>
      </c>
      <c r="D56" s="382">
        <v>0</v>
      </c>
      <c r="E56" s="383"/>
      <c r="F56" s="383"/>
      <c r="G56" s="383"/>
      <c r="H56" s="383"/>
      <c r="I56" s="383"/>
      <c r="J56" s="383"/>
      <c r="K56" s="383"/>
      <c r="L56" s="383"/>
      <c r="M56" s="384"/>
    </row>
    <row r="57" spans="1:13" ht="24" customHeight="1" thickBot="1">
      <c r="A57" s="402"/>
      <c r="B57" s="393"/>
      <c r="C57" s="11" t="s">
        <v>11</v>
      </c>
      <c r="D57" s="63" t="s">
        <v>66</v>
      </c>
      <c r="E57" s="63" t="s">
        <v>66</v>
      </c>
      <c r="F57" s="72" t="s">
        <v>66</v>
      </c>
      <c r="G57" s="63" t="s">
        <v>66</v>
      </c>
      <c r="H57" s="63" t="s">
        <v>66</v>
      </c>
      <c r="I57" s="63" t="s">
        <v>66</v>
      </c>
      <c r="J57" s="63" t="s">
        <v>66</v>
      </c>
      <c r="K57" s="63" t="s">
        <v>66</v>
      </c>
      <c r="L57" s="63" t="s">
        <v>66</v>
      </c>
      <c r="M57" s="268" t="s">
        <v>66</v>
      </c>
    </row>
    <row r="58" spans="1:13" ht="15">
      <c r="A58" s="400" t="s">
        <v>481</v>
      </c>
      <c r="B58" s="391" t="s">
        <v>86</v>
      </c>
      <c r="C58" s="10" t="s">
        <v>65</v>
      </c>
      <c r="D58" s="265">
        <v>0</v>
      </c>
      <c r="E58" s="94">
        <v>0</v>
      </c>
      <c r="F58" s="73">
        <v>0</v>
      </c>
      <c r="G58" s="47" t="s">
        <v>66</v>
      </c>
      <c r="H58" s="47" t="s">
        <v>66</v>
      </c>
      <c r="I58" s="47" t="s">
        <v>66</v>
      </c>
      <c r="J58" s="47" t="s">
        <v>66</v>
      </c>
      <c r="K58" s="47" t="s">
        <v>66</v>
      </c>
      <c r="L58" s="47" t="s">
        <v>66</v>
      </c>
      <c r="M58" s="269">
        <v>0</v>
      </c>
    </row>
    <row r="59" spans="1:13" ht="23.25" customHeight="1">
      <c r="A59" s="401"/>
      <c r="B59" s="392"/>
      <c r="C59" s="4" t="s">
        <v>73</v>
      </c>
      <c r="D59" s="46" t="s">
        <v>66</v>
      </c>
      <c r="E59" s="46" t="s">
        <v>66</v>
      </c>
      <c r="F59" s="71" t="s">
        <v>66</v>
      </c>
      <c r="G59" s="271">
        <v>5</v>
      </c>
      <c r="H59" s="46" t="s">
        <v>66</v>
      </c>
      <c r="I59" s="46" t="s">
        <v>66</v>
      </c>
      <c r="J59" s="271">
        <v>20</v>
      </c>
      <c r="K59" s="46" t="s">
        <v>66</v>
      </c>
      <c r="L59" s="271">
        <v>20</v>
      </c>
      <c r="M59" s="267">
        <v>20</v>
      </c>
    </row>
    <row r="60" spans="1:13" ht="31.5" customHeight="1">
      <c r="A60" s="401"/>
      <c r="B60" s="392"/>
      <c r="C60" s="7" t="s">
        <v>74</v>
      </c>
      <c r="D60" s="382">
        <v>0</v>
      </c>
      <c r="E60" s="383"/>
      <c r="F60" s="383"/>
      <c r="G60" s="383"/>
      <c r="H60" s="383"/>
      <c r="I60" s="383"/>
      <c r="J60" s="383"/>
      <c r="K60" s="383"/>
      <c r="L60" s="383"/>
      <c r="M60" s="384"/>
    </row>
    <row r="61" spans="1:13" ht="24" customHeight="1" thickBot="1">
      <c r="A61" s="402"/>
      <c r="B61" s="393"/>
      <c r="C61" s="11" t="s">
        <v>11</v>
      </c>
      <c r="D61" s="63" t="s">
        <v>66</v>
      </c>
      <c r="E61" s="63" t="s">
        <v>66</v>
      </c>
      <c r="F61" s="72" t="s">
        <v>66</v>
      </c>
      <c r="G61" s="63" t="s">
        <v>66</v>
      </c>
      <c r="H61" s="63" t="s">
        <v>66</v>
      </c>
      <c r="I61" s="63" t="s">
        <v>66</v>
      </c>
      <c r="J61" s="63" t="s">
        <v>66</v>
      </c>
      <c r="K61" s="63" t="s">
        <v>66</v>
      </c>
      <c r="L61" s="63" t="s">
        <v>66</v>
      </c>
      <c r="M61" s="268" t="s">
        <v>66</v>
      </c>
    </row>
    <row r="62" spans="1:13" ht="16.5" customHeight="1" thickBot="1">
      <c r="A62" s="338" t="s">
        <v>377</v>
      </c>
      <c r="B62" s="339"/>
      <c r="C62" s="340"/>
      <c r="D62" s="395" t="s">
        <v>66</v>
      </c>
      <c r="E62" s="395"/>
      <c r="F62" s="395"/>
      <c r="G62" s="395"/>
      <c r="H62" s="395"/>
      <c r="I62" s="395"/>
      <c r="J62" s="395"/>
      <c r="K62" s="395"/>
      <c r="L62" s="395"/>
      <c r="M62" s="396"/>
    </row>
    <row r="63" spans="1:14" ht="16.5" customHeight="1" thickBot="1">
      <c r="A63" s="342" t="s">
        <v>20</v>
      </c>
      <c r="B63" s="343"/>
      <c r="C63" s="343"/>
      <c r="D63" s="343"/>
      <c r="E63" s="343"/>
      <c r="F63" s="343"/>
      <c r="G63" s="343"/>
      <c r="H63" s="343"/>
      <c r="I63" s="343"/>
      <c r="J63" s="343"/>
      <c r="K63" s="343"/>
      <c r="L63" s="343"/>
      <c r="M63" s="343"/>
      <c r="N63" s="274"/>
    </row>
    <row r="64" spans="1:13" ht="24" customHeight="1">
      <c r="A64" s="400" t="s">
        <v>430</v>
      </c>
      <c r="B64" s="391" t="s">
        <v>425</v>
      </c>
      <c r="C64" s="10" t="s">
        <v>65</v>
      </c>
      <c r="D64" s="265">
        <v>0</v>
      </c>
      <c r="E64" s="94">
        <v>0</v>
      </c>
      <c r="F64" s="73">
        <v>0</v>
      </c>
      <c r="G64" s="47" t="s">
        <v>4</v>
      </c>
      <c r="H64" s="47" t="s">
        <v>4</v>
      </c>
      <c r="I64" s="47" t="s">
        <v>4</v>
      </c>
      <c r="J64" s="47" t="s">
        <v>4</v>
      </c>
      <c r="K64" s="47" t="s">
        <v>4</v>
      </c>
      <c r="L64" s="47" t="s">
        <v>4</v>
      </c>
      <c r="M64" s="269">
        <v>0</v>
      </c>
    </row>
    <row r="65" spans="1:14" ht="24" customHeight="1">
      <c r="A65" s="401"/>
      <c r="B65" s="392"/>
      <c r="C65" s="4" t="s">
        <v>73</v>
      </c>
      <c r="D65" s="46" t="s">
        <v>4</v>
      </c>
      <c r="E65" s="46" t="s">
        <v>4</v>
      </c>
      <c r="F65" s="71" t="s">
        <v>4</v>
      </c>
      <c r="G65" s="271">
        <v>1777</v>
      </c>
      <c r="H65" s="46" t="s">
        <v>4</v>
      </c>
      <c r="I65" s="46" t="s">
        <v>4</v>
      </c>
      <c r="J65" s="271">
        <v>7100</v>
      </c>
      <c r="K65" s="46" t="s">
        <v>4</v>
      </c>
      <c r="L65" s="271">
        <v>7242</v>
      </c>
      <c r="M65" s="271">
        <v>7242</v>
      </c>
      <c r="N65" s="274"/>
    </row>
    <row r="66" spans="1:13" ht="24" customHeight="1">
      <c r="A66" s="401"/>
      <c r="B66" s="392"/>
      <c r="C66" s="7" t="s">
        <v>74</v>
      </c>
      <c r="D66" s="382">
        <v>0</v>
      </c>
      <c r="E66" s="383" t="s">
        <v>4</v>
      </c>
      <c r="F66" s="383" t="s">
        <v>4</v>
      </c>
      <c r="G66" s="383" t="s">
        <v>4</v>
      </c>
      <c r="H66" s="383" t="s">
        <v>4</v>
      </c>
      <c r="I66" s="383" t="s">
        <v>4</v>
      </c>
      <c r="J66" s="383" t="s">
        <v>4</v>
      </c>
      <c r="K66" s="383" t="s">
        <v>4</v>
      </c>
      <c r="L66" s="383" t="s">
        <v>4</v>
      </c>
      <c r="M66" s="384" t="s">
        <v>4</v>
      </c>
    </row>
    <row r="67" spans="1:13" ht="24" customHeight="1" thickBot="1">
      <c r="A67" s="402"/>
      <c r="B67" s="393"/>
      <c r="C67" s="11" t="s">
        <v>11</v>
      </c>
      <c r="D67" s="63" t="s">
        <v>66</v>
      </c>
      <c r="E67" s="63" t="s">
        <v>66</v>
      </c>
      <c r="F67" s="72" t="s">
        <v>66</v>
      </c>
      <c r="G67" s="63" t="s">
        <v>66</v>
      </c>
      <c r="H67" s="63" t="s">
        <v>66</v>
      </c>
      <c r="I67" s="63" t="s">
        <v>66</v>
      </c>
      <c r="J67" s="63" t="s">
        <v>66</v>
      </c>
      <c r="K67" s="63" t="s">
        <v>66</v>
      </c>
      <c r="L67" s="63" t="s">
        <v>66</v>
      </c>
      <c r="M67" s="268" t="s">
        <v>66</v>
      </c>
    </row>
    <row r="68" spans="1:13" ht="24" customHeight="1">
      <c r="A68" s="400" t="s">
        <v>13</v>
      </c>
      <c r="B68" s="391" t="s">
        <v>425</v>
      </c>
      <c r="C68" s="10" t="s">
        <v>65</v>
      </c>
      <c r="D68" s="265">
        <v>0</v>
      </c>
      <c r="E68" s="94">
        <v>0</v>
      </c>
      <c r="F68" s="73">
        <v>0</v>
      </c>
      <c r="G68" s="47" t="s">
        <v>4</v>
      </c>
      <c r="H68" s="47" t="s">
        <v>4</v>
      </c>
      <c r="I68" s="47" t="s">
        <v>4</v>
      </c>
      <c r="J68" s="47" t="s">
        <v>4</v>
      </c>
      <c r="K68" s="47" t="s">
        <v>4</v>
      </c>
      <c r="L68" s="47" t="s">
        <v>4</v>
      </c>
      <c r="M68" s="269">
        <v>0</v>
      </c>
    </row>
    <row r="69" spans="1:14" ht="24" customHeight="1">
      <c r="A69" s="401"/>
      <c r="B69" s="392"/>
      <c r="C69" s="4" t="s">
        <v>73</v>
      </c>
      <c r="D69" s="46" t="s">
        <v>4</v>
      </c>
      <c r="E69" s="46" t="s">
        <v>4</v>
      </c>
      <c r="F69" s="71" t="s">
        <v>4</v>
      </c>
      <c r="G69" s="271">
        <v>875</v>
      </c>
      <c r="H69" s="46" t="s">
        <v>4</v>
      </c>
      <c r="I69" s="46" t="s">
        <v>4</v>
      </c>
      <c r="J69" s="271">
        <v>3500</v>
      </c>
      <c r="K69" s="46" t="s">
        <v>4</v>
      </c>
      <c r="L69" s="271">
        <v>3568</v>
      </c>
      <c r="M69" s="271">
        <v>3568</v>
      </c>
      <c r="N69" s="274"/>
    </row>
    <row r="70" spans="1:13" ht="24" customHeight="1">
      <c r="A70" s="401"/>
      <c r="B70" s="392"/>
      <c r="C70" s="7" t="s">
        <v>74</v>
      </c>
      <c r="D70" s="382">
        <v>0</v>
      </c>
      <c r="E70" s="383" t="s">
        <v>4</v>
      </c>
      <c r="F70" s="383" t="s">
        <v>4</v>
      </c>
      <c r="G70" s="383" t="s">
        <v>4</v>
      </c>
      <c r="H70" s="383" t="s">
        <v>4</v>
      </c>
      <c r="I70" s="383" t="s">
        <v>4</v>
      </c>
      <c r="J70" s="383" t="s">
        <v>4</v>
      </c>
      <c r="K70" s="383" t="s">
        <v>4</v>
      </c>
      <c r="L70" s="383" t="s">
        <v>4</v>
      </c>
      <c r="M70" s="384" t="s">
        <v>4</v>
      </c>
    </row>
    <row r="71" spans="1:13" ht="24" customHeight="1" thickBot="1">
      <c r="A71" s="402"/>
      <c r="B71" s="393"/>
      <c r="C71" s="11" t="s">
        <v>11</v>
      </c>
      <c r="D71" s="63" t="s">
        <v>66</v>
      </c>
      <c r="E71" s="63" t="s">
        <v>66</v>
      </c>
      <c r="F71" s="72" t="s">
        <v>66</v>
      </c>
      <c r="G71" s="63" t="s">
        <v>66</v>
      </c>
      <c r="H71" s="63" t="s">
        <v>66</v>
      </c>
      <c r="I71" s="63" t="s">
        <v>66</v>
      </c>
      <c r="J71" s="63" t="s">
        <v>66</v>
      </c>
      <c r="K71" s="63" t="s">
        <v>66</v>
      </c>
      <c r="L71" s="63" t="s">
        <v>66</v>
      </c>
      <c r="M71" s="268" t="s">
        <v>66</v>
      </c>
    </row>
    <row r="72" spans="1:13" ht="24" customHeight="1">
      <c r="A72" s="400" t="s">
        <v>381</v>
      </c>
      <c r="B72" s="391" t="s">
        <v>425</v>
      </c>
      <c r="C72" s="10" t="s">
        <v>65</v>
      </c>
      <c r="D72" s="265">
        <v>0</v>
      </c>
      <c r="E72" s="94">
        <v>0</v>
      </c>
      <c r="F72" s="73">
        <v>0</v>
      </c>
      <c r="G72" s="47" t="s">
        <v>4</v>
      </c>
      <c r="H72" s="47" t="s">
        <v>4</v>
      </c>
      <c r="I72" s="47" t="s">
        <v>4</v>
      </c>
      <c r="J72" s="47" t="s">
        <v>4</v>
      </c>
      <c r="K72" s="47" t="s">
        <v>4</v>
      </c>
      <c r="L72" s="47" t="s">
        <v>4</v>
      </c>
      <c r="M72" s="269">
        <v>0</v>
      </c>
    </row>
    <row r="73" spans="1:14" ht="24" customHeight="1">
      <c r="A73" s="401"/>
      <c r="B73" s="392"/>
      <c r="C73" s="4" t="s">
        <v>73</v>
      </c>
      <c r="D73" s="46" t="s">
        <v>4</v>
      </c>
      <c r="E73" s="46" t="s">
        <v>4</v>
      </c>
      <c r="F73" s="71" t="s">
        <v>4</v>
      </c>
      <c r="G73" s="271">
        <v>902</v>
      </c>
      <c r="H73" s="46" t="s">
        <v>4</v>
      </c>
      <c r="I73" s="46" t="s">
        <v>4</v>
      </c>
      <c r="J73" s="271">
        <v>3600</v>
      </c>
      <c r="K73" s="46" t="s">
        <v>4</v>
      </c>
      <c r="L73" s="271">
        <v>3674</v>
      </c>
      <c r="M73" s="271">
        <v>3674</v>
      </c>
      <c r="N73" s="274"/>
    </row>
    <row r="74" spans="1:13" ht="24" customHeight="1">
      <c r="A74" s="401"/>
      <c r="B74" s="392"/>
      <c r="C74" s="7" t="s">
        <v>74</v>
      </c>
      <c r="D74" s="382">
        <v>0</v>
      </c>
      <c r="E74" s="383" t="s">
        <v>4</v>
      </c>
      <c r="F74" s="383" t="s">
        <v>4</v>
      </c>
      <c r="G74" s="383" t="s">
        <v>4</v>
      </c>
      <c r="H74" s="383" t="s">
        <v>4</v>
      </c>
      <c r="I74" s="383" t="s">
        <v>4</v>
      </c>
      <c r="J74" s="383" t="s">
        <v>4</v>
      </c>
      <c r="K74" s="383" t="s">
        <v>4</v>
      </c>
      <c r="L74" s="383" t="s">
        <v>4</v>
      </c>
      <c r="M74" s="384" t="s">
        <v>4</v>
      </c>
    </row>
    <row r="75" spans="1:13" ht="24" customHeight="1" thickBot="1">
      <c r="A75" s="402"/>
      <c r="B75" s="393"/>
      <c r="C75" s="11" t="s">
        <v>11</v>
      </c>
      <c r="D75" s="63" t="s">
        <v>66</v>
      </c>
      <c r="E75" s="63" t="s">
        <v>66</v>
      </c>
      <c r="F75" s="72" t="s">
        <v>66</v>
      </c>
      <c r="G75" s="63" t="s">
        <v>66</v>
      </c>
      <c r="H75" s="63" t="s">
        <v>66</v>
      </c>
      <c r="I75" s="63" t="s">
        <v>66</v>
      </c>
      <c r="J75" s="63" t="s">
        <v>66</v>
      </c>
      <c r="K75" s="63" t="s">
        <v>66</v>
      </c>
      <c r="L75" s="63" t="s">
        <v>66</v>
      </c>
      <c r="M75" s="268" t="s">
        <v>66</v>
      </c>
    </row>
    <row r="76" spans="1:13" ht="24" customHeight="1">
      <c r="A76" s="400" t="s">
        <v>121</v>
      </c>
      <c r="B76" s="391" t="s">
        <v>425</v>
      </c>
      <c r="C76" s="10" t="s">
        <v>65</v>
      </c>
      <c r="D76" s="265">
        <v>0</v>
      </c>
      <c r="E76" s="94">
        <v>0</v>
      </c>
      <c r="F76" s="73">
        <v>0</v>
      </c>
      <c r="G76" s="47" t="s">
        <v>4</v>
      </c>
      <c r="H76" s="47" t="s">
        <v>4</v>
      </c>
      <c r="I76" s="47" t="s">
        <v>4</v>
      </c>
      <c r="J76" s="47" t="s">
        <v>4</v>
      </c>
      <c r="K76" s="47" t="s">
        <v>4</v>
      </c>
      <c r="L76" s="47" t="s">
        <v>4</v>
      </c>
      <c r="M76" s="269">
        <v>0</v>
      </c>
    </row>
    <row r="77" spans="1:14" ht="24" customHeight="1">
      <c r="A77" s="401"/>
      <c r="B77" s="392"/>
      <c r="C77" s="4" t="s">
        <v>73</v>
      </c>
      <c r="D77" s="46" t="s">
        <v>4</v>
      </c>
      <c r="E77" s="46" t="s">
        <v>4</v>
      </c>
      <c r="F77" s="71" t="s">
        <v>4</v>
      </c>
      <c r="G77" s="271">
        <v>350</v>
      </c>
      <c r="H77" s="46" t="s">
        <v>4</v>
      </c>
      <c r="I77" s="46" t="s">
        <v>4</v>
      </c>
      <c r="J77" s="271">
        <v>1400</v>
      </c>
      <c r="K77" s="46" t="s">
        <v>4</v>
      </c>
      <c r="L77" s="271">
        <v>1428</v>
      </c>
      <c r="M77" s="271">
        <v>1428</v>
      </c>
      <c r="N77" s="274"/>
    </row>
    <row r="78" spans="1:13" ht="24" customHeight="1">
      <c r="A78" s="401"/>
      <c r="B78" s="392"/>
      <c r="C78" s="7" t="s">
        <v>74</v>
      </c>
      <c r="D78" s="382">
        <v>0</v>
      </c>
      <c r="E78" s="383" t="s">
        <v>4</v>
      </c>
      <c r="F78" s="383" t="s">
        <v>4</v>
      </c>
      <c r="G78" s="383" t="s">
        <v>4</v>
      </c>
      <c r="H78" s="383" t="s">
        <v>4</v>
      </c>
      <c r="I78" s="383" t="s">
        <v>4</v>
      </c>
      <c r="J78" s="383" t="s">
        <v>4</v>
      </c>
      <c r="K78" s="383" t="s">
        <v>4</v>
      </c>
      <c r="L78" s="383" t="s">
        <v>4</v>
      </c>
      <c r="M78" s="384" t="s">
        <v>4</v>
      </c>
    </row>
    <row r="79" spans="1:13" ht="24" customHeight="1" thickBot="1">
      <c r="A79" s="402"/>
      <c r="B79" s="393"/>
      <c r="C79" s="11" t="s">
        <v>11</v>
      </c>
      <c r="D79" s="63" t="s">
        <v>66</v>
      </c>
      <c r="E79" s="63" t="s">
        <v>66</v>
      </c>
      <c r="F79" s="72" t="s">
        <v>66</v>
      </c>
      <c r="G79" s="63" t="s">
        <v>66</v>
      </c>
      <c r="H79" s="63" t="s">
        <v>66</v>
      </c>
      <c r="I79" s="63" t="s">
        <v>66</v>
      </c>
      <c r="J79" s="63" t="s">
        <v>66</v>
      </c>
      <c r="K79" s="63" t="s">
        <v>66</v>
      </c>
      <c r="L79" s="63" t="s">
        <v>66</v>
      </c>
      <c r="M79" s="268" t="s">
        <v>66</v>
      </c>
    </row>
    <row r="80" spans="1:13" ht="24" customHeight="1">
      <c r="A80" s="400" t="s">
        <v>429</v>
      </c>
      <c r="B80" s="391" t="s">
        <v>86</v>
      </c>
      <c r="C80" s="10" t="s">
        <v>65</v>
      </c>
      <c r="D80" s="265">
        <v>0</v>
      </c>
      <c r="E80" s="94">
        <v>0</v>
      </c>
      <c r="F80" s="73">
        <v>0</v>
      </c>
      <c r="G80" s="47" t="s">
        <v>4</v>
      </c>
      <c r="H80" s="47" t="s">
        <v>4</v>
      </c>
      <c r="I80" s="47" t="s">
        <v>4</v>
      </c>
      <c r="J80" s="47" t="s">
        <v>4</v>
      </c>
      <c r="K80" s="47" t="s">
        <v>4</v>
      </c>
      <c r="L80" s="47" t="s">
        <v>4</v>
      </c>
      <c r="M80" s="269">
        <v>0</v>
      </c>
    </row>
    <row r="81" spans="1:14" ht="24" customHeight="1">
      <c r="A81" s="401"/>
      <c r="B81" s="392"/>
      <c r="C81" s="4" t="s">
        <v>73</v>
      </c>
      <c r="D81" s="46" t="s">
        <v>4</v>
      </c>
      <c r="E81" s="46" t="s">
        <v>4</v>
      </c>
      <c r="F81" s="71" t="s">
        <v>4</v>
      </c>
      <c r="G81" s="271">
        <v>1125</v>
      </c>
      <c r="H81" s="46" t="s">
        <v>4</v>
      </c>
      <c r="I81" s="46" t="s">
        <v>4</v>
      </c>
      <c r="J81" s="271">
        <v>4500</v>
      </c>
      <c r="K81" s="46" t="s">
        <v>4</v>
      </c>
      <c r="L81" s="271">
        <v>4590</v>
      </c>
      <c r="M81" s="271">
        <v>4590</v>
      </c>
      <c r="N81" s="274"/>
    </row>
    <row r="82" spans="1:13" ht="24" customHeight="1">
      <c r="A82" s="401"/>
      <c r="B82" s="392"/>
      <c r="C82" s="7" t="s">
        <v>74</v>
      </c>
      <c r="D82" s="382">
        <v>0</v>
      </c>
      <c r="E82" s="383" t="s">
        <v>4</v>
      </c>
      <c r="F82" s="383" t="s">
        <v>4</v>
      </c>
      <c r="G82" s="383" t="s">
        <v>4</v>
      </c>
      <c r="H82" s="383" t="s">
        <v>4</v>
      </c>
      <c r="I82" s="383" t="s">
        <v>4</v>
      </c>
      <c r="J82" s="383" t="s">
        <v>4</v>
      </c>
      <c r="K82" s="383" t="s">
        <v>4</v>
      </c>
      <c r="L82" s="383" t="s">
        <v>4</v>
      </c>
      <c r="M82" s="384" t="s">
        <v>4</v>
      </c>
    </row>
    <row r="83" spans="1:13" ht="24" customHeight="1" thickBot="1">
      <c r="A83" s="402"/>
      <c r="B83" s="393"/>
      <c r="C83" s="11" t="s">
        <v>11</v>
      </c>
      <c r="D83" s="63" t="s">
        <v>66</v>
      </c>
      <c r="E83" s="63" t="s">
        <v>66</v>
      </c>
      <c r="F83" s="72" t="s">
        <v>66</v>
      </c>
      <c r="G83" s="63" t="s">
        <v>66</v>
      </c>
      <c r="H83" s="63" t="s">
        <v>66</v>
      </c>
      <c r="I83" s="63" t="s">
        <v>66</v>
      </c>
      <c r="J83" s="63" t="s">
        <v>66</v>
      </c>
      <c r="K83" s="63" t="s">
        <v>66</v>
      </c>
      <c r="L83" s="63" t="s">
        <v>66</v>
      </c>
      <c r="M83" s="268" t="s">
        <v>66</v>
      </c>
    </row>
    <row r="84" spans="1:13" ht="24" customHeight="1">
      <c r="A84" s="400" t="s">
        <v>428</v>
      </c>
      <c r="B84" s="391" t="s">
        <v>109</v>
      </c>
      <c r="C84" s="10" t="s">
        <v>65</v>
      </c>
      <c r="D84" s="265">
        <v>0</v>
      </c>
      <c r="E84" s="94">
        <v>0</v>
      </c>
      <c r="F84" s="73">
        <v>0</v>
      </c>
      <c r="G84" s="47" t="s">
        <v>4</v>
      </c>
      <c r="H84" s="47" t="s">
        <v>4</v>
      </c>
      <c r="I84" s="47" t="s">
        <v>4</v>
      </c>
      <c r="J84" s="47" t="s">
        <v>4</v>
      </c>
      <c r="K84" s="47" t="s">
        <v>4</v>
      </c>
      <c r="L84" s="47" t="s">
        <v>4</v>
      </c>
      <c r="M84" s="269">
        <v>0</v>
      </c>
    </row>
    <row r="85" spans="1:14" ht="24" customHeight="1">
      <c r="A85" s="401"/>
      <c r="B85" s="392"/>
      <c r="C85" s="4" t="s">
        <v>73</v>
      </c>
      <c r="D85" s="46" t="s">
        <v>4</v>
      </c>
      <c r="E85" s="46" t="s">
        <v>4</v>
      </c>
      <c r="F85" s="71" t="s">
        <v>4</v>
      </c>
      <c r="G85" s="271">
        <v>26000000</v>
      </c>
      <c r="H85" s="46" t="s">
        <v>4</v>
      </c>
      <c r="I85" s="46" t="s">
        <v>4</v>
      </c>
      <c r="J85" s="271">
        <v>100000000</v>
      </c>
      <c r="K85" s="46" t="s">
        <v>4</v>
      </c>
      <c r="L85" s="271">
        <v>102000000</v>
      </c>
      <c r="M85" s="271">
        <v>102000000</v>
      </c>
      <c r="N85" s="274"/>
    </row>
    <row r="86" spans="1:13" ht="24" customHeight="1">
      <c r="A86" s="401"/>
      <c r="B86" s="392"/>
      <c r="C86" s="7" t="s">
        <v>74</v>
      </c>
      <c r="D86" s="382">
        <v>0</v>
      </c>
      <c r="E86" s="383" t="s">
        <v>4</v>
      </c>
      <c r="F86" s="383" t="s">
        <v>4</v>
      </c>
      <c r="G86" s="383" t="s">
        <v>4</v>
      </c>
      <c r="H86" s="383" t="s">
        <v>4</v>
      </c>
      <c r="I86" s="383" t="s">
        <v>4</v>
      </c>
      <c r="J86" s="383" t="s">
        <v>4</v>
      </c>
      <c r="K86" s="383" t="s">
        <v>4</v>
      </c>
      <c r="L86" s="383" t="s">
        <v>4</v>
      </c>
      <c r="M86" s="384" t="s">
        <v>4</v>
      </c>
    </row>
    <row r="87" spans="1:13" ht="24" customHeight="1" thickBot="1">
      <c r="A87" s="402"/>
      <c r="B87" s="393"/>
      <c r="C87" s="11" t="s">
        <v>11</v>
      </c>
      <c r="D87" s="63" t="s">
        <v>66</v>
      </c>
      <c r="E87" s="63" t="s">
        <v>66</v>
      </c>
      <c r="F87" s="72" t="s">
        <v>66</v>
      </c>
      <c r="G87" s="63" t="s">
        <v>66</v>
      </c>
      <c r="H87" s="63" t="s">
        <v>66</v>
      </c>
      <c r="I87" s="63" t="s">
        <v>66</v>
      </c>
      <c r="J87" s="63" t="s">
        <v>66</v>
      </c>
      <c r="K87" s="63" t="s">
        <v>66</v>
      </c>
      <c r="L87" s="63" t="s">
        <v>66</v>
      </c>
      <c r="M87" s="268" t="s">
        <v>66</v>
      </c>
    </row>
    <row r="88" spans="1:13" ht="24" customHeight="1">
      <c r="A88" s="400" t="s">
        <v>427</v>
      </c>
      <c r="B88" s="391" t="s">
        <v>86</v>
      </c>
      <c r="C88" s="10" t="s">
        <v>65</v>
      </c>
      <c r="D88" s="265">
        <v>0</v>
      </c>
      <c r="E88" s="5">
        <v>0</v>
      </c>
      <c r="F88" s="73">
        <v>67</v>
      </c>
      <c r="G88" s="47" t="s">
        <v>4</v>
      </c>
      <c r="H88" s="47" t="s">
        <v>4</v>
      </c>
      <c r="I88" s="47" t="s">
        <v>4</v>
      </c>
      <c r="J88" s="47" t="s">
        <v>4</v>
      </c>
      <c r="K88" s="47" t="s">
        <v>4</v>
      </c>
      <c r="L88" s="47" t="s">
        <v>4</v>
      </c>
      <c r="M88" s="269">
        <v>67</v>
      </c>
    </row>
    <row r="89" spans="1:14" ht="24" customHeight="1">
      <c r="A89" s="401"/>
      <c r="B89" s="392"/>
      <c r="C89" s="4" t="s">
        <v>73</v>
      </c>
      <c r="D89" s="46" t="s">
        <v>4</v>
      </c>
      <c r="E89" s="46" t="s">
        <v>4</v>
      </c>
      <c r="F89" s="71" t="s">
        <v>4</v>
      </c>
      <c r="G89" s="271">
        <v>150</v>
      </c>
      <c r="H89" s="46" t="s">
        <v>4</v>
      </c>
      <c r="I89" s="46" t="s">
        <v>4</v>
      </c>
      <c r="J89" s="271">
        <v>600</v>
      </c>
      <c r="K89" s="46" t="s">
        <v>4</v>
      </c>
      <c r="L89" s="271">
        <v>613</v>
      </c>
      <c r="M89" s="271">
        <v>613</v>
      </c>
      <c r="N89" s="274"/>
    </row>
    <row r="90" spans="1:13" ht="24" customHeight="1">
      <c r="A90" s="401"/>
      <c r="B90" s="392"/>
      <c r="C90" s="7" t="s">
        <v>74</v>
      </c>
      <c r="D90" s="382">
        <v>0</v>
      </c>
      <c r="E90" s="383" t="s">
        <v>4</v>
      </c>
      <c r="F90" s="383" t="s">
        <v>4</v>
      </c>
      <c r="G90" s="383" t="s">
        <v>4</v>
      </c>
      <c r="H90" s="383" t="s">
        <v>4</v>
      </c>
      <c r="I90" s="383" t="s">
        <v>4</v>
      </c>
      <c r="J90" s="383" t="s">
        <v>4</v>
      </c>
      <c r="K90" s="383" t="s">
        <v>4</v>
      </c>
      <c r="L90" s="383" t="s">
        <v>4</v>
      </c>
      <c r="M90" s="384" t="s">
        <v>4</v>
      </c>
    </row>
    <row r="91" spans="1:13" ht="24" customHeight="1" thickBot="1">
      <c r="A91" s="402"/>
      <c r="B91" s="393"/>
      <c r="C91" s="11" t="s">
        <v>11</v>
      </c>
      <c r="D91" s="46" t="s">
        <v>4</v>
      </c>
      <c r="E91" s="46" t="s">
        <v>4</v>
      </c>
      <c r="F91" s="46" t="s">
        <v>4</v>
      </c>
      <c r="G91" s="63">
        <v>139</v>
      </c>
      <c r="H91" s="63">
        <v>142</v>
      </c>
      <c r="I91" s="63" t="s">
        <v>66</v>
      </c>
      <c r="J91" s="63" t="s">
        <v>66</v>
      </c>
      <c r="K91" s="63" t="s">
        <v>66</v>
      </c>
      <c r="L91" s="63" t="s">
        <v>66</v>
      </c>
      <c r="M91" s="268">
        <v>142</v>
      </c>
    </row>
    <row r="92" spans="1:13" ht="24" customHeight="1">
      <c r="A92" s="400" t="s">
        <v>426</v>
      </c>
      <c r="B92" s="391" t="s">
        <v>116</v>
      </c>
      <c r="C92" s="10" t="s">
        <v>65</v>
      </c>
      <c r="D92" s="265">
        <v>0</v>
      </c>
      <c r="E92" s="94">
        <v>0</v>
      </c>
      <c r="F92" s="73">
        <v>0</v>
      </c>
      <c r="G92" s="47" t="s">
        <v>4</v>
      </c>
      <c r="H92" s="47" t="s">
        <v>4</v>
      </c>
      <c r="I92" s="47" t="s">
        <v>4</v>
      </c>
      <c r="J92" s="47" t="s">
        <v>4</v>
      </c>
      <c r="K92" s="47" t="s">
        <v>4</v>
      </c>
      <c r="L92" s="47" t="s">
        <v>4</v>
      </c>
      <c r="M92" s="269">
        <v>0</v>
      </c>
    </row>
    <row r="93" spans="1:14" ht="24" customHeight="1">
      <c r="A93" s="401"/>
      <c r="B93" s="392"/>
      <c r="C93" s="4" t="s">
        <v>73</v>
      </c>
      <c r="D93" s="46" t="s">
        <v>4</v>
      </c>
      <c r="E93" s="46" t="s">
        <v>4</v>
      </c>
      <c r="F93" s="71" t="s">
        <v>4</v>
      </c>
      <c r="G93" s="271">
        <v>3</v>
      </c>
      <c r="H93" s="46" t="s">
        <v>4</v>
      </c>
      <c r="I93" s="46" t="s">
        <v>4</v>
      </c>
      <c r="J93" s="271">
        <v>10</v>
      </c>
      <c r="K93" s="46" t="s">
        <v>4</v>
      </c>
      <c r="L93" s="271">
        <v>10</v>
      </c>
      <c r="M93" s="271">
        <v>10</v>
      </c>
      <c r="N93" s="274"/>
    </row>
    <row r="94" spans="1:13" ht="24" customHeight="1">
      <c r="A94" s="401"/>
      <c r="B94" s="392"/>
      <c r="C94" s="7" t="s">
        <v>74</v>
      </c>
      <c r="D94" s="382">
        <v>0</v>
      </c>
      <c r="E94" s="383" t="s">
        <v>4</v>
      </c>
      <c r="F94" s="383" t="s">
        <v>4</v>
      </c>
      <c r="G94" s="383" t="s">
        <v>4</v>
      </c>
      <c r="H94" s="383" t="s">
        <v>4</v>
      </c>
      <c r="I94" s="383" t="s">
        <v>4</v>
      </c>
      <c r="J94" s="383" t="s">
        <v>4</v>
      </c>
      <c r="K94" s="383" t="s">
        <v>4</v>
      </c>
      <c r="L94" s="383" t="s">
        <v>4</v>
      </c>
      <c r="M94" s="384" t="s">
        <v>4</v>
      </c>
    </row>
    <row r="95" spans="1:13" ht="24" customHeight="1" thickBot="1">
      <c r="A95" s="402"/>
      <c r="B95" s="393"/>
      <c r="C95" s="11" t="s">
        <v>11</v>
      </c>
      <c r="D95" s="63" t="s">
        <v>4</v>
      </c>
      <c r="E95" s="63" t="s">
        <v>4</v>
      </c>
      <c r="F95" s="72" t="s">
        <v>4</v>
      </c>
      <c r="G95" s="63" t="s">
        <v>4</v>
      </c>
      <c r="H95" s="63" t="s">
        <v>4</v>
      </c>
      <c r="I95" s="63" t="s">
        <v>4</v>
      </c>
      <c r="J95" s="63" t="s">
        <v>4</v>
      </c>
      <c r="K95" s="63" t="s">
        <v>4</v>
      </c>
      <c r="L95" s="63" t="s">
        <v>4</v>
      </c>
      <c r="M95" s="268" t="s">
        <v>4</v>
      </c>
    </row>
    <row r="96" spans="1:13" ht="15" customHeight="1" thickBot="1">
      <c r="A96" s="338" t="s">
        <v>377</v>
      </c>
      <c r="B96" s="339"/>
      <c r="C96" s="340"/>
      <c r="D96" s="394" t="s">
        <v>66</v>
      </c>
      <c r="E96" s="395"/>
      <c r="F96" s="395"/>
      <c r="G96" s="395"/>
      <c r="H96" s="395"/>
      <c r="I96" s="395"/>
      <c r="J96" s="395"/>
      <c r="K96" s="395"/>
      <c r="L96" s="395"/>
      <c r="M96" s="396"/>
    </row>
    <row r="97" spans="16:23" ht="15">
      <c r="P97" s="99"/>
      <c r="Q97" s="99"/>
      <c r="R97" s="99"/>
      <c r="S97" s="99"/>
      <c r="T97" s="99"/>
      <c r="U97" s="99"/>
      <c r="V97" s="99"/>
      <c r="W97" s="99"/>
    </row>
    <row r="98" spans="1:10" ht="15.75">
      <c r="A98" s="406" t="s">
        <v>375</v>
      </c>
      <c r="B98" s="406"/>
      <c r="C98" s="406"/>
      <c r="D98" s="406"/>
      <c r="E98" s="406"/>
      <c r="F98" s="406"/>
      <c r="G98" s="406"/>
      <c r="H98" s="406"/>
      <c r="I98" s="406"/>
      <c r="J98" s="406"/>
    </row>
    <row r="99" ht="15" customHeight="1" thickBot="1">
      <c r="M99" s="275"/>
    </row>
    <row r="100" spans="1:14" ht="34.5" thickBot="1">
      <c r="A100" s="12" t="s">
        <v>0</v>
      </c>
      <c r="B100" s="15" t="s">
        <v>83</v>
      </c>
      <c r="C100" s="15" t="s">
        <v>62</v>
      </c>
      <c r="D100" s="15">
        <v>2007</v>
      </c>
      <c r="E100" s="15">
        <v>2008</v>
      </c>
      <c r="F100" s="115">
        <v>2009</v>
      </c>
      <c r="G100" s="15">
        <v>2010</v>
      </c>
      <c r="H100" s="15">
        <v>2011</v>
      </c>
      <c r="I100" s="15">
        <v>2012</v>
      </c>
      <c r="J100" s="15">
        <v>2013</v>
      </c>
      <c r="K100" s="15">
        <v>2014</v>
      </c>
      <c r="L100" s="15">
        <v>2015</v>
      </c>
      <c r="M100" s="276" t="s">
        <v>63</v>
      </c>
      <c r="N100" s="274"/>
    </row>
    <row r="101" spans="1:13" ht="15" customHeight="1" thickBot="1">
      <c r="A101" s="403" t="s">
        <v>76</v>
      </c>
      <c r="B101" s="404"/>
      <c r="C101" s="404"/>
      <c r="D101" s="404"/>
      <c r="E101" s="404"/>
      <c r="F101" s="404"/>
      <c r="G101" s="404"/>
      <c r="H101" s="404"/>
      <c r="I101" s="404"/>
      <c r="J101" s="404"/>
      <c r="K101" s="404"/>
      <c r="L101" s="404"/>
      <c r="M101" s="405"/>
    </row>
    <row r="102" spans="1:13" ht="15" thickBot="1">
      <c r="A102" s="388" t="s">
        <v>15</v>
      </c>
      <c r="B102" s="389"/>
      <c r="C102" s="389"/>
      <c r="D102" s="389"/>
      <c r="E102" s="389"/>
      <c r="F102" s="389"/>
      <c r="G102" s="389"/>
      <c r="H102" s="389"/>
      <c r="I102" s="389"/>
      <c r="J102" s="389"/>
      <c r="K102" s="389"/>
      <c r="L102" s="389"/>
      <c r="M102" s="390"/>
    </row>
    <row r="103" spans="1:13" ht="15" customHeight="1">
      <c r="A103" s="385" t="s">
        <v>440</v>
      </c>
      <c r="B103" s="391" t="s">
        <v>86</v>
      </c>
      <c r="C103" s="10" t="s">
        <v>65</v>
      </c>
      <c r="D103" s="265">
        <v>0</v>
      </c>
      <c r="E103" s="94">
        <v>0</v>
      </c>
      <c r="F103" s="73">
        <v>24</v>
      </c>
      <c r="G103" s="47" t="s">
        <v>66</v>
      </c>
      <c r="H103" s="47" t="s">
        <v>66</v>
      </c>
      <c r="I103" s="47" t="s">
        <v>66</v>
      </c>
      <c r="J103" s="47" t="s">
        <v>66</v>
      </c>
      <c r="K103" s="47" t="s">
        <v>66</v>
      </c>
      <c r="L103" s="47" t="s">
        <v>66</v>
      </c>
      <c r="M103" s="269">
        <v>24</v>
      </c>
    </row>
    <row r="104" spans="1:13" ht="23.25" customHeight="1" thickBot="1">
      <c r="A104" s="386"/>
      <c r="B104" s="392"/>
      <c r="C104" s="11" t="s">
        <v>73</v>
      </c>
      <c r="D104" s="46" t="s">
        <v>66</v>
      </c>
      <c r="E104" s="46" t="s">
        <v>66</v>
      </c>
      <c r="F104" s="71" t="s">
        <v>66</v>
      </c>
      <c r="G104" s="271">
        <v>250</v>
      </c>
      <c r="H104" s="46" t="s">
        <v>66</v>
      </c>
      <c r="I104" s="46" t="s">
        <v>66</v>
      </c>
      <c r="J104" s="271">
        <v>1000</v>
      </c>
      <c r="K104" s="46" t="s">
        <v>66</v>
      </c>
      <c r="L104" s="271">
        <v>1020</v>
      </c>
      <c r="M104" s="267">
        <v>1020</v>
      </c>
    </row>
    <row r="105" spans="1:13" ht="23.25" customHeight="1">
      <c r="A105" s="386"/>
      <c r="B105" s="392"/>
      <c r="C105" s="7" t="s">
        <v>74</v>
      </c>
      <c r="D105" s="382">
        <v>0</v>
      </c>
      <c r="E105" s="383"/>
      <c r="F105" s="383"/>
      <c r="G105" s="383"/>
      <c r="H105" s="383"/>
      <c r="I105" s="383"/>
      <c r="J105" s="383"/>
      <c r="K105" s="383"/>
      <c r="L105" s="383"/>
      <c r="M105" s="384"/>
    </row>
    <row r="106" spans="1:13" ht="24" customHeight="1" thickBot="1">
      <c r="A106" s="387"/>
      <c r="B106" s="393"/>
      <c r="C106" s="11" t="s">
        <v>11</v>
      </c>
      <c r="D106" s="63" t="s">
        <v>66</v>
      </c>
      <c r="E106" s="63" t="s">
        <v>66</v>
      </c>
      <c r="F106" s="63" t="s">
        <v>66</v>
      </c>
      <c r="G106" s="65">
        <v>150</v>
      </c>
      <c r="H106" s="63" t="s">
        <v>66</v>
      </c>
      <c r="I106" s="63" t="s">
        <v>66</v>
      </c>
      <c r="J106" s="63" t="s">
        <v>66</v>
      </c>
      <c r="K106" s="63" t="s">
        <v>66</v>
      </c>
      <c r="L106" s="63" t="s">
        <v>66</v>
      </c>
      <c r="M106" s="66">
        <f>SUM(G106)</f>
        <v>150</v>
      </c>
    </row>
    <row r="107" spans="1:13" ht="15.75" customHeight="1" thickBot="1">
      <c r="A107" s="338" t="s">
        <v>377</v>
      </c>
      <c r="B107" s="339"/>
      <c r="C107" s="340"/>
      <c r="D107" s="394" t="s">
        <v>66</v>
      </c>
      <c r="E107" s="395"/>
      <c r="F107" s="395"/>
      <c r="G107" s="395"/>
      <c r="H107" s="395"/>
      <c r="I107" s="395"/>
      <c r="J107" s="395"/>
      <c r="K107" s="395"/>
      <c r="L107" s="395"/>
      <c r="M107" s="396"/>
    </row>
    <row r="108" spans="1:13" ht="15" customHeight="1" thickBot="1">
      <c r="A108" s="388" t="s">
        <v>20</v>
      </c>
      <c r="B108" s="389"/>
      <c r="C108" s="389"/>
      <c r="D108" s="389"/>
      <c r="E108" s="389"/>
      <c r="F108" s="389"/>
      <c r="G108" s="389"/>
      <c r="H108" s="389"/>
      <c r="I108" s="389"/>
      <c r="J108" s="389"/>
      <c r="K108" s="389"/>
      <c r="L108" s="389"/>
      <c r="M108" s="390"/>
    </row>
    <row r="109" spans="1:13" ht="24" customHeight="1">
      <c r="A109" s="385" t="s">
        <v>458</v>
      </c>
      <c r="B109" s="391" t="s">
        <v>425</v>
      </c>
      <c r="C109" s="10" t="s">
        <v>65</v>
      </c>
      <c r="D109" s="265">
        <v>0</v>
      </c>
      <c r="E109" s="94">
        <v>0</v>
      </c>
      <c r="F109" s="73">
        <v>0</v>
      </c>
      <c r="G109" s="47" t="s">
        <v>66</v>
      </c>
      <c r="H109" s="47" t="s">
        <v>66</v>
      </c>
      <c r="I109" s="47" t="s">
        <v>66</v>
      </c>
      <c r="J109" s="47" t="s">
        <v>66</v>
      </c>
      <c r="K109" s="47" t="s">
        <v>66</v>
      </c>
      <c r="L109" s="47" t="s">
        <v>66</v>
      </c>
      <c r="M109" s="269">
        <v>0</v>
      </c>
    </row>
    <row r="110" spans="1:13" ht="24" customHeight="1" thickBot="1">
      <c r="A110" s="386"/>
      <c r="B110" s="392"/>
      <c r="C110" s="11" t="s">
        <v>73</v>
      </c>
      <c r="D110" s="46" t="s">
        <v>66</v>
      </c>
      <c r="E110" s="46" t="s">
        <v>66</v>
      </c>
      <c r="F110" s="71" t="s">
        <v>66</v>
      </c>
      <c r="G110" s="271">
        <v>178</v>
      </c>
      <c r="H110" s="46" t="s">
        <v>66</v>
      </c>
      <c r="I110" s="46" t="s">
        <v>66</v>
      </c>
      <c r="J110" s="271">
        <v>713</v>
      </c>
      <c r="K110" s="46" t="s">
        <v>66</v>
      </c>
      <c r="L110" s="271">
        <f>ROUND(1.02*J110,0)</f>
        <v>727</v>
      </c>
      <c r="M110" s="267">
        <v>727</v>
      </c>
    </row>
    <row r="111" spans="1:13" ht="24" customHeight="1">
      <c r="A111" s="386"/>
      <c r="B111" s="392"/>
      <c r="C111" s="7" t="s">
        <v>74</v>
      </c>
      <c r="D111" s="382">
        <v>0</v>
      </c>
      <c r="E111" s="383"/>
      <c r="F111" s="383"/>
      <c r="G111" s="383"/>
      <c r="H111" s="383"/>
      <c r="I111" s="383"/>
      <c r="J111" s="383"/>
      <c r="K111" s="383"/>
      <c r="L111" s="383"/>
      <c r="M111" s="384"/>
    </row>
    <row r="112" spans="1:13" ht="24" customHeight="1" thickBot="1">
      <c r="A112" s="387"/>
      <c r="B112" s="393"/>
      <c r="C112" s="11" t="s">
        <v>11</v>
      </c>
      <c r="D112" s="63" t="s">
        <v>66</v>
      </c>
      <c r="E112" s="63" t="s">
        <v>66</v>
      </c>
      <c r="F112" s="72" t="s">
        <v>66</v>
      </c>
      <c r="G112" s="63" t="s">
        <v>66</v>
      </c>
      <c r="H112" s="63" t="s">
        <v>66</v>
      </c>
      <c r="I112" s="63" t="s">
        <v>66</v>
      </c>
      <c r="J112" s="63" t="s">
        <v>66</v>
      </c>
      <c r="K112" s="63" t="s">
        <v>66</v>
      </c>
      <c r="L112" s="63" t="s">
        <v>66</v>
      </c>
      <c r="M112" s="268" t="s">
        <v>4</v>
      </c>
    </row>
    <row r="113" spans="1:13" ht="24" customHeight="1">
      <c r="A113" s="385" t="s">
        <v>13</v>
      </c>
      <c r="B113" s="391" t="s">
        <v>425</v>
      </c>
      <c r="C113" s="10" t="s">
        <v>65</v>
      </c>
      <c r="D113" s="265">
        <v>0</v>
      </c>
      <c r="E113" s="94">
        <v>0</v>
      </c>
      <c r="F113" s="73">
        <v>0</v>
      </c>
      <c r="G113" s="47" t="s">
        <v>66</v>
      </c>
      <c r="H113" s="47" t="s">
        <v>66</v>
      </c>
      <c r="I113" s="47" t="s">
        <v>66</v>
      </c>
      <c r="J113" s="47" t="s">
        <v>66</v>
      </c>
      <c r="K113" s="47" t="s">
        <v>66</v>
      </c>
      <c r="L113" s="47" t="s">
        <v>66</v>
      </c>
      <c r="M113" s="269">
        <v>0</v>
      </c>
    </row>
    <row r="114" spans="1:13" ht="24" customHeight="1" thickBot="1">
      <c r="A114" s="386"/>
      <c r="B114" s="392"/>
      <c r="C114" s="11" t="s">
        <v>73</v>
      </c>
      <c r="D114" s="46" t="s">
        <v>66</v>
      </c>
      <c r="E114" s="46" t="s">
        <v>66</v>
      </c>
      <c r="F114" s="71" t="s">
        <v>66</v>
      </c>
      <c r="G114" s="271">
        <f>ROUND(0.25*J114,0)</f>
        <v>88</v>
      </c>
      <c r="H114" s="46" t="s">
        <v>66</v>
      </c>
      <c r="I114" s="46" t="s">
        <v>66</v>
      </c>
      <c r="J114" s="271">
        <v>351</v>
      </c>
      <c r="K114" s="46" t="s">
        <v>66</v>
      </c>
      <c r="L114" s="271">
        <f>ROUND(1.02*J114,0)</f>
        <v>358</v>
      </c>
      <c r="M114" s="267">
        <v>358</v>
      </c>
    </row>
    <row r="115" spans="1:13" ht="24" customHeight="1">
      <c r="A115" s="386"/>
      <c r="B115" s="392"/>
      <c r="C115" s="7" t="s">
        <v>74</v>
      </c>
      <c r="D115" s="382">
        <v>0</v>
      </c>
      <c r="E115" s="383"/>
      <c r="F115" s="383"/>
      <c r="G115" s="383"/>
      <c r="H115" s="383"/>
      <c r="I115" s="383"/>
      <c r="J115" s="383"/>
      <c r="K115" s="383"/>
      <c r="L115" s="383"/>
      <c r="M115" s="384"/>
    </row>
    <row r="116" spans="1:13" ht="24" customHeight="1" thickBot="1">
      <c r="A116" s="387"/>
      <c r="B116" s="393"/>
      <c r="C116" s="11" t="s">
        <v>11</v>
      </c>
      <c r="D116" s="63" t="s">
        <v>66</v>
      </c>
      <c r="E116" s="63" t="s">
        <v>66</v>
      </c>
      <c r="F116" s="72" t="s">
        <v>66</v>
      </c>
      <c r="G116" s="63" t="s">
        <v>66</v>
      </c>
      <c r="H116" s="63" t="s">
        <v>66</v>
      </c>
      <c r="I116" s="63" t="s">
        <v>66</v>
      </c>
      <c r="J116" s="63" t="s">
        <v>66</v>
      </c>
      <c r="K116" s="63" t="s">
        <v>66</v>
      </c>
      <c r="L116" s="63" t="s">
        <v>66</v>
      </c>
      <c r="M116" s="268" t="s">
        <v>4</v>
      </c>
    </row>
    <row r="117" spans="1:13" ht="24" customHeight="1">
      <c r="A117" s="385" t="s">
        <v>381</v>
      </c>
      <c r="B117" s="391" t="s">
        <v>425</v>
      </c>
      <c r="C117" s="10" t="s">
        <v>65</v>
      </c>
      <c r="D117" s="265">
        <v>0</v>
      </c>
      <c r="E117" s="94">
        <v>0</v>
      </c>
      <c r="F117" s="73">
        <v>0</v>
      </c>
      <c r="G117" s="47" t="s">
        <v>66</v>
      </c>
      <c r="H117" s="47" t="s">
        <v>66</v>
      </c>
      <c r="I117" s="47" t="s">
        <v>66</v>
      </c>
      <c r="J117" s="47" t="s">
        <v>66</v>
      </c>
      <c r="K117" s="47" t="s">
        <v>66</v>
      </c>
      <c r="L117" s="47" t="s">
        <v>66</v>
      </c>
      <c r="M117" s="269">
        <v>0</v>
      </c>
    </row>
    <row r="118" spans="1:13" ht="24" customHeight="1" thickBot="1">
      <c r="A118" s="386"/>
      <c r="B118" s="392"/>
      <c r="C118" s="11" t="s">
        <v>73</v>
      </c>
      <c r="D118" s="46" t="s">
        <v>66</v>
      </c>
      <c r="E118" s="46" t="s">
        <v>66</v>
      </c>
      <c r="F118" s="71" t="s">
        <v>66</v>
      </c>
      <c r="G118" s="271">
        <f>ROUND(0.25*J118,0)</f>
        <v>91</v>
      </c>
      <c r="H118" s="46" t="s">
        <v>66</v>
      </c>
      <c r="I118" s="46" t="s">
        <v>66</v>
      </c>
      <c r="J118" s="271">
        <v>362</v>
      </c>
      <c r="K118" s="46" t="s">
        <v>66</v>
      </c>
      <c r="L118" s="271">
        <v>369</v>
      </c>
      <c r="M118" s="267">
        <v>369</v>
      </c>
    </row>
    <row r="119" spans="1:13" ht="24" customHeight="1">
      <c r="A119" s="386"/>
      <c r="B119" s="392"/>
      <c r="C119" s="7" t="s">
        <v>74</v>
      </c>
      <c r="D119" s="382">
        <v>0</v>
      </c>
      <c r="E119" s="383"/>
      <c r="F119" s="383"/>
      <c r="G119" s="383"/>
      <c r="H119" s="383"/>
      <c r="I119" s="383"/>
      <c r="J119" s="383"/>
      <c r="K119" s="383"/>
      <c r="L119" s="383"/>
      <c r="M119" s="384"/>
    </row>
    <row r="120" spans="1:13" ht="24" customHeight="1" thickBot="1">
      <c r="A120" s="387"/>
      <c r="B120" s="393"/>
      <c r="C120" s="11" t="s">
        <v>11</v>
      </c>
      <c r="D120" s="63" t="s">
        <v>66</v>
      </c>
      <c r="E120" s="63" t="s">
        <v>66</v>
      </c>
      <c r="F120" s="72" t="s">
        <v>66</v>
      </c>
      <c r="G120" s="63" t="s">
        <v>66</v>
      </c>
      <c r="H120" s="63" t="s">
        <v>66</v>
      </c>
      <c r="I120" s="63" t="s">
        <v>66</v>
      </c>
      <c r="J120" s="63" t="s">
        <v>66</v>
      </c>
      <c r="K120" s="63" t="s">
        <v>66</v>
      </c>
      <c r="L120" s="63" t="s">
        <v>66</v>
      </c>
      <c r="M120" s="268" t="s">
        <v>4</v>
      </c>
    </row>
    <row r="121" spans="1:13" ht="24" customHeight="1">
      <c r="A121" s="385" t="s">
        <v>460</v>
      </c>
      <c r="B121" s="391" t="s">
        <v>459</v>
      </c>
      <c r="C121" s="10" t="s">
        <v>65</v>
      </c>
      <c r="D121" s="265">
        <v>0</v>
      </c>
      <c r="E121" s="94">
        <v>0</v>
      </c>
      <c r="F121" s="73">
        <v>0</v>
      </c>
      <c r="G121" s="47" t="s">
        <v>66</v>
      </c>
      <c r="H121" s="47" t="s">
        <v>66</v>
      </c>
      <c r="I121" s="47" t="s">
        <v>66</v>
      </c>
      <c r="J121" s="47" t="s">
        <v>66</v>
      </c>
      <c r="K121" s="47" t="s">
        <v>66</v>
      </c>
      <c r="L121" s="47" t="s">
        <v>66</v>
      </c>
      <c r="M121" s="269">
        <v>0</v>
      </c>
    </row>
    <row r="122" spans="1:13" ht="24" customHeight="1" thickBot="1">
      <c r="A122" s="386"/>
      <c r="B122" s="392"/>
      <c r="C122" s="11" t="s">
        <v>73</v>
      </c>
      <c r="D122" s="46" t="s">
        <v>66</v>
      </c>
      <c r="E122" s="46" t="s">
        <v>66</v>
      </c>
      <c r="F122" s="71" t="s">
        <v>66</v>
      </c>
      <c r="G122" s="271">
        <v>3</v>
      </c>
      <c r="H122" s="46" t="s">
        <v>66</v>
      </c>
      <c r="I122" s="46" t="s">
        <v>66</v>
      </c>
      <c r="J122" s="271">
        <v>12</v>
      </c>
      <c r="K122" s="46" t="s">
        <v>66</v>
      </c>
      <c r="L122" s="271">
        <v>12</v>
      </c>
      <c r="M122" s="267">
        <v>12</v>
      </c>
    </row>
    <row r="123" spans="1:13" ht="24" customHeight="1">
      <c r="A123" s="386"/>
      <c r="B123" s="392"/>
      <c r="C123" s="7" t="s">
        <v>74</v>
      </c>
      <c r="D123" s="382">
        <v>0</v>
      </c>
      <c r="E123" s="383"/>
      <c r="F123" s="383"/>
      <c r="G123" s="383"/>
      <c r="H123" s="383"/>
      <c r="I123" s="383"/>
      <c r="J123" s="383"/>
      <c r="K123" s="383"/>
      <c r="L123" s="383"/>
      <c r="M123" s="384"/>
    </row>
    <row r="124" spans="1:13" ht="24" customHeight="1" thickBot="1">
      <c r="A124" s="387"/>
      <c r="B124" s="393"/>
      <c r="C124" s="11" t="s">
        <v>11</v>
      </c>
      <c r="D124" s="63" t="s">
        <v>66</v>
      </c>
      <c r="E124" s="63" t="s">
        <v>66</v>
      </c>
      <c r="F124" s="72" t="s">
        <v>66</v>
      </c>
      <c r="G124" s="63" t="s">
        <v>66</v>
      </c>
      <c r="H124" s="63" t="s">
        <v>66</v>
      </c>
      <c r="I124" s="63" t="s">
        <v>66</v>
      </c>
      <c r="J124" s="63" t="s">
        <v>66</v>
      </c>
      <c r="K124" s="63" t="s">
        <v>66</v>
      </c>
      <c r="L124" s="63" t="s">
        <v>66</v>
      </c>
      <c r="M124" s="268" t="s">
        <v>4</v>
      </c>
    </row>
    <row r="125" spans="1:13" ht="24" customHeight="1">
      <c r="A125" s="385" t="s">
        <v>461</v>
      </c>
      <c r="B125" s="391" t="s">
        <v>86</v>
      </c>
      <c r="C125" s="10" t="s">
        <v>65</v>
      </c>
      <c r="D125" s="265">
        <v>0</v>
      </c>
      <c r="E125" s="94">
        <v>0</v>
      </c>
      <c r="F125" s="73">
        <v>18</v>
      </c>
      <c r="G125" s="47" t="s">
        <v>66</v>
      </c>
      <c r="H125" s="47" t="s">
        <v>66</v>
      </c>
      <c r="I125" s="47" t="s">
        <v>66</v>
      </c>
      <c r="J125" s="47" t="s">
        <v>66</v>
      </c>
      <c r="K125" s="47" t="s">
        <v>66</v>
      </c>
      <c r="L125" s="47" t="s">
        <v>66</v>
      </c>
      <c r="M125" s="269">
        <v>0</v>
      </c>
    </row>
    <row r="126" spans="1:13" ht="24" customHeight="1" thickBot="1">
      <c r="A126" s="386"/>
      <c r="B126" s="392"/>
      <c r="C126" s="11" t="s">
        <v>73</v>
      </c>
      <c r="D126" s="46" t="s">
        <v>66</v>
      </c>
      <c r="E126" s="46" t="s">
        <v>66</v>
      </c>
      <c r="F126" s="71" t="s">
        <v>66</v>
      </c>
      <c r="G126" s="271">
        <v>19</v>
      </c>
      <c r="H126" s="46" t="s">
        <v>66</v>
      </c>
      <c r="I126" s="46" t="s">
        <v>66</v>
      </c>
      <c r="J126" s="271">
        <v>75</v>
      </c>
      <c r="K126" s="46" t="s">
        <v>66</v>
      </c>
      <c r="L126" s="271">
        <v>77</v>
      </c>
      <c r="M126" s="267">
        <v>77</v>
      </c>
    </row>
    <row r="127" spans="1:13" ht="24" customHeight="1">
      <c r="A127" s="386"/>
      <c r="B127" s="392"/>
      <c r="C127" s="7" t="s">
        <v>74</v>
      </c>
      <c r="D127" s="382">
        <v>0</v>
      </c>
      <c r="E127" s="383"/>
      <c r="F127" s="383"/>
      <c r="G127" s="383"/>
      <c r="H127" s="383"/>
      <c r="I127" s="383"/>
      <c r="J127" s="383"/>
      <c r="K127" s="383"/>
      <c r="L127" s="383"/>
      <c r="M127" s="384"/>
    </row>
    <row r="128" spans="1:13" ht="24" customHeight="1" thickBot="1">
      <c r="A128" s="387"/>
      <c r="B128" s="393"/>
      <c r="C128" s="11" t="s">
        <v>11</v>
      </c>
      <c r="D128" s="46" t="s">
        <v>66</v>
      </c>
      <c r="E128" s="46" t="s">
        <v>66</v>
      </c>
      <c r="F128" s="46" t="s">
        <v>66</v>
      </c>
      <c r="G128" s="133">
        <v>150</v>
      </c>
      <c r="H128" s="133" t="s">
        <v>66</v>
      </c>
      <c r="I128" s="63" t="s">
        <v>66</v>
      </c>
      <c r="J128" s="63" t="s">
        <v>66</v>
      </c>
      <c r="K128" s="63" t="s">
        <v>66</v>
      </c>
      <c r="L128" s="63" t="s">
        <v>66</v>
      </c>
      <c r="M128" s="66">
        <v>150</v>
      </c>
    </row>
    <row r="129" spans="1:13" ht="18" customHeight="1" thickBot="1">
      <c r="A129" s="338" t="s">
        <v>377</v>
      </c>
      <c r="B129" s="339"/>
      <c r="C129" s="340"/>
      <c r="D129" s="394" t="s">
        <v>66</v>
      </c>
      <c r="E129" s="395"/>
      <c r="F129" s="395"/>
      <c r="G129" s="395"/>
      <c r="H129" s="395"/>
      <c r="I129" s="395"/>
      <c r="J129" s="395"/>
      <c r="K129" s="395"/>
      <c r="L129" s="395"/>
      <c r="M129" s="396"/>
    </row>
    <row r="130" spans="1:13" ht="15" customHeight="1" thickBot="1">
      <c r="A130" s="403" t="s">
        <v>77</v>
      </c>
      <c r="B130" s="404"/>
      <c r="C130" s="404"/>
      <c r="D130" s="404"/>
      <c r="E130" s="404"/>
      <c r="F130" s="404"/>
      <c r="G130" s="404"/>
      <c r="H130" s="404"/>
      <c r="I130" s="404"/>
      <c r="J130" s="404"/>
      <c r="K130" s="404"/>
      <c r="L130" s="404"/>
      <c r="M130" s="405"/>
    </row>
    <row r="131" spans="1:13" ht="15" thickBot="1">
      <c r="A131" s="388" t="s">
        <v>15</v>
      </c>
      <c r="B131" s="389"/>
      <c r="C131" s="389"/>
      <c r="D131" s="389"/>
      <c r="E131" s="389"/>
      <c r="F131" s="389"/>
      <c r="G131" s="389"/>
      <c r="H131" s="389"/>
      <c r="I131" s="389"/>
      <c r="J131" s="389"/>
      <c r="K131" s="389"/>
      <c r="L131" s="389"/>
      <c r="M131" s="390"/>
    </row>
    <row r="132" spans="1:13" ht="23.25" customHeight="1">
      <c r="A132" s="427" t="s">
        <v>439</v>
      </c>
      <c r="B132" s="397" t="s">
        <v>86</v>
      </c>
      <c r="C132" s="10" t="s">
        <v>65</v>
      </c>
      <c r="D132" s="265">
        <v>0</v>
      </c>
      <c r="E132" s="94">
        <v>0</v>
      </c>
      <c r="F132" s="73">
        <v>18</v>
      </c>
      <c r="G132" s="47" t="s">
        <v>66</v>
      </c>
      <c r="H132" s="47" t="s">
        <v>66</v>
      </c>
      <c r="I132" s="47" t="s">
        <v>66</v>
      </c>
      <c r="J132" s="47" t="s">
        <v>66</v>
      </c>
      <c r="K132" s="47" t="s">
        <v>66</v>
      </c>
      <c r="L132" s="47" t="s">
        <v>66</v>
      </c>
      <c r="M132" s="269">
        <v>18</v>
      </c>
    </row>
    <row r="133" spans="1:13" ht="24" customHeight="1" thickBot="1">
      <c r="A133" s="428"/>
      <c r="B133" s="398"/>
      <c r="C133" s="11" t="s">
        <v>73</v>
      </c>
      <c r="D133" s="46" t="s">
        <v>66</v>
      </c>
      <c r="E133" s="46" t="s">
        <v>66</v>
      </c>
      <c r="F133" s="71" t="s">
        <v>66</v>
      </c>
      <c r="G133" s="271">
        <v>240</v>
      </c>
      <c r="H133" s="46" t="s">
        <v>66</v>
      </c>
      <c r="I133" s="46" t="s">
        <v>66</v>
      </c>
      <c r="J133" s="271">
        <v>960</v>
      </c>
      <c r="K133" s="46" t="s">
        <v>66</v>
      </c>
      <c r="L133" s="271">
        <v>979</v>
      </c>
      <c r="M133" s="267">
        <v>979</v>
      </c>
    </row>
    <row r="134" spans="1:13" ht="23.25" customHeight="1">
      <c r="A134" s="428"/>
      <c r="B134" s="398"/>
      <c r="C134" s="7" t="s">
        <v>74</v>
      </c>
      <c r="D134" s="382">
        <v>0</v>
      </c>
      <c r="E134" s="383"/>
      <c r="F134" s="383"/>
      <c r="G134" s="383"/>
      <c r="H134" s="383"/>
      <c r="I134" s="383"/>
      <c r="J134" s="383"/>
      <c r="K134" s="383"/>
      <c r="L134" s="383"/>
      <c r="M134" s="384"/>
    </row>
    <row r="135" spans="1:13" ht="27" customHeight="1" thickBot="1">
      <c r="A135" s="429"/>
      <c r="B135" s="399"/>
      <c r="C135" s="11" t="s">
        <v>11</v>
      </c>
      <c r="D135" s="63" t="s">
        <v>66</v>
      </c>
      <c r="E135" s="63" t="s">
        <v>66</v>
      </c>
      <c r="F135" s="72" t="s">
        <v>66</v>
      </c>
      <c r="G135" s="63">
        <v>100</v>
      </c>
      <c r="H135" s="63" t="s">
        <v>66</v>
      </c>
      <c r="I135" s="63" t="s">
        <v>66</v>
      </c>
      <c r="J135" s="63" t="s">
        <v>66</v>
      </c>
      <c r="K135" s="63" t="s">
        <v>66</v>
      </c>
      <c r="L135" s="63" t="s">
        <v>66</v>
      </c>
      <c r="M135" s="268">
        <v>100</v>
      </c>
    </row>
    <row r="136" spans="1:13" ht="15" customHeight="1">
      <c r="A136" s="385" t="s">
        <v>68</v>
      </c>
      <c r="B136" s="397" t="s">
        <v>86</v>
      </c>
      <c r="C136" s="10" t="s">
        <v>65</v>
      </c>
      <c r="D136" s="265">
        <v>0</v>
      </c>
      <c r="E136" s="94">
        <v>0</v>
      </c>
      <c r="F136" s="73">
        <v>18</v>
      </c>
      <c r="G136" s="47" t="s">
        <v>66</v>
      </c>
      <c r="H136" s="47" t="s">
        <v>66</v>
      </c>
      <c r="I136" s="47" t="s">
        <v>66</v>
      </c>
      <c r="J136" s="47" t="s">
        <v>66</v>
      </c>
      <c r="K136" s="47" t="s">
        <v>66</v>
      </c>
      <c r="L136" s="47" t="s">
        <v>66</v>
      </c>
      <c r="M136" s="269">
        <v>18</v>
      </c>
    </row>
    <row r="137" spans="1:13" ht="24" customHeight="1" thickBot="1">
      <c r="A137" s="386"/>
      <c r="B137" s="398"/>
      <c r="C137" s="11" t="s">
        <v>73</v>
      </c>
      <c r="D137" s="46" t="s">
        <v>66</v>
      </c>
      <c r="E137" s="46" t="s">
        <v>66</v>
      </c>
      <c r="F137" s="71" t="s">
        <v>66</v>
      </c>
      <c r="G137" s="266">
        <v>75</v>
      </c>
      <c r="H137" s="46" t="s">
        <v>66</v>
      </c>
      <c r="I137" s="46" t="s">
        <v>66</v>
      </c>
      <c r="J137" s="266">
        <v>300</v>
      </c>
      <c r="K137" s="46" t="s">
        <v>66</v>
      </c>
      <c r="L137" s="266">
        <v>306</v>
      </c>
      <c r="M137" s="267">
        <v>306</v>
      </c>
    </row>
    <row r="138" spans="1:13" ht="18" customHeight="1">
      <c r="A138" s="386"/>
      <c r="B138" s="398"/>
      <c r="C138" s="7" t="s">
        <v>74</v>
      </c>
      <c r="D138" s="382">
        <v>0</v>
      </c>
      <c r="E138" s="383"/>
      <c r="F138" s="383"/>
      <c r="G138" s="383"/>
      <c r="H138" s="383"/>
      <c r="I138" s="383"/>
      <c r="J138" s="383"/>
      <c r="K138" s="383"/>
      <c r="L138" s="383"/>
      <c r="M138" s="384"/>
    </row>
    <row r="139" spans="1:13" ht="24" customHeight="1" thickBot="1">
      <c r="A139" s="387"/>
      <c r="B139" s="399"/>
      <c r="C139" s="11" t="s">
        <v>11</v>
      </c>
      <c r="D139" s="63" t="s">
        <v>66</v>
      </c>
      <c r="E139" s="63" t="s">
        <v>66</v>
      </c>
      <c r="F139" s="72" t="s">
        <v>66</v>
      </c>
      <c r="G139" s="63">
        <v>100</v>
      </c>
      <c r="H139" s="63" t="s">
        <v>66</v>
      </c>
      <c r="I139" s="63" t="s">
        <v>66</v>
      </c>
      <c r="J139" s="63" t="s">
        <v>66</v>
      </c>
      <c r="K139" s="63" t="s">
        <v>66</v>
      </c>
      <c r="L139" s="63" t="s">
        <v>66</v>
      </c>
      <c r="M139" s="268">
        <v>100</v>
      </c>
    </row>
    <row r="140" spans="1:13" ht="15" customHeight="1">
      <c r="A140" s="385" t="s">
        <v>596</v>
      </c>
      <c r="B140" s="397" t="s">
        <v>86</v>
      </c>
      <c r="C140" s="10" t="s">
        <v>65</v>
      </c>
      <c r="D140" s="265">
        <v>0</v>
      </c>
      <c r="E140" s="94">
        <v>0</v>
      </c>
      <c r="F140" s="73">
        <v>18</v>
      </c>
      <c r="G140" s="47" t="s">
        <v>66</v>
      </c>
      <c r="H140" s="47" t="s">
        <v>66</v>
      </c>
      <c r="I140" s="47" t="s">
        <v>66</v>
      </c>
      <c r="J140" s="47" t="s">
        <v>66</v>
      </c>
      <c r="K140" s="47" t="s">
        <v>66</v>
      </c>
      <c r="L140" s="47" t="s">
        <v>66</v>
      </c>
      <c r="M140" s="269">
        <v>18</v>
      </c>
    </row>
    <row r="141" spans="1:13" ht="23.25" customHeight="1">
      <c r="A141" s="386"/>
      <c r="B141" s="398"/>
      <c r="C141" s="4" t="s">
        <v>73</v>
      </c>
      <c r="D141" s="46" t="s">
        <v>66</v>
      </c>
      <c r="E141" s="46" t="s">
        <v>66</v>
      </c>
      <c r="F141" s="71" t="s">
        <v>66</v>
      </c>
      <c r="G141" s="266">
        <v>168</v>
      </c>
      <c r="H141" s="46" t="s">
        <v>66</v>
      </c>
      <c r="I141" s="46" t="s">
        <v>66</v>
      </c>
      <c r="J141" s="266">
        <v>672</v>
      </c>
      <c r="K141" s="46" t="s">
        <v>66</v>
      </c>
      <c r="L141" s="266">
        <v>685</v>
      </c>
      <c r="M141" s="267">
        <v>685</v>
      </c>
    </row>
    <row r="142" spans="1:13" ht="23.25" customHeight="1">
      <c r="A142" s="386"/>
      <c r="B142" s="398"/>
      <c r="C142" s="4" t="s">
        <v>74</v>
      </c>
      <c r="D142" s="382">
        <v>0</v>
      </c>
      <c r="E142" s="383"/>
      <c r="F142" s="383"/>
      <c r="G142" s="383"/>
      <c r="H142" s="383"/>
      <c r="I142" s="383"/>
      <c r="J142" s="383"/>
      <c r="K142" s="383"/>
      <c r="L142" s="383"/>
      <c r="M142" s="384"/>
    </row>
    <row r="143" spans="1:13" ht="24" customHeight="1" thickBot="1">
      <c r="A143" s="387"/>
      <c r="B143" s="399"/>
      <c r="C143" s="11" t="s">
        <v>11</v>
      </c>
      <c r="D143" s="63" t="s">
        <v>66</v>
      </c>
      <c r="E143" s="63" t="s">
        <v>66</v>
      </c>
      <c r="F143" s="72" t="s">
        <v>66</v>
      </c>
      <c r="G143" s="63">
        <v>100</v>
      </c>
      <c r="H143" s="63" t="s">
        <v>66</v>
      </c>
      <c r="I143" s="63" t="s">
        <v>66</v>
      </c>
      <c r="J143" s="63" t="s">
        <v>66</v>
      </c>
      <c r="K143" s="63" t="s">
        <v>66</v>
      </c>
      <c r="L143" s="63" t="s">
        <v>66</v>
      </c>
      <c r="M143" s="268">
        <v>100</v>
      </c>
    </row>
    <row r="144" spans="1:13" ht="15" thickBot="1">
      <c r="A144" s="338" t="s">
        <v>377</v>
      </c>
      <c r="B144" s="339"/>
      <c r="C144" s="340"/>
      <c r="D144" s="394" t="s">
        <v>66</v>
      </c>
      <c r="E144" s="395"/>
      <c r="F144" s="395"/>
      <c r="G144" s="395"/>
      <c r="H144" s="395"/>
      <c r="I144" s="395"/>
      <c r="J144" s="395"/>
      <c r="K144" s="395"/>
      <c r="L144" s="395"/>
      <c r="M144" s="396"/>
    </row>
    <row r="145" spans="1:13" ht="15" thickBot="1">
      <c r="A145" s="388" t="s">
        <v>20</v>
      </c>
      <c r="B145" s="389"/>
      <c r="C145" s="389"/>
      <c r="D145" s="389"/>
      <c r="E145" s="389"/>
      <c r="F145" s="389"/>
      <c r="G145" s="389"/>
      <c r="H145" s="389"/>
      <c r="I145" s="389"/>
      <c r="J145" s="389"/>
      <c r="K145" s="389"/>
      <c r="L145" s="389"/>
      <c r="M145" s="390"/>
    </row>
    <row r="146" spans="1:13" ht="15" customHeight="1">
      <c r="A146" s="385" t="s">
        <v>458</v>
      </c>
      <c r="B146" s="391" t="s">
        <v>425</v>
      </c>
      <c r="C146" s="10" t="s">
        <v>65</v>
      </c>
      <c r="D146" s="265">
        <v>0</v>
      </c>
      <c r="E146" s="94">
        <v>0</v>
      </c>
      <c r="F146" s="73">
        <v>0</v>
      </c>
      <c r="G146" s="47" t="s">
        <v>66</v>
      </c>
      <c r="H146" s="47" t="s">
        <v>66</v>
      </c>
      <c r="I146" s="47" t="s">
        <v>66</v>
      </c>
      <c r="J146" s="47" t="s">
        <v>66</v>
      </c>
      <c r="K146" s="47" t="s">
        <v>66</v>
      </c>
      <c r="L146" s="47" t="s">
        <v>66</v>
      </c>
      <c r="M146" s="269">
        <v>0</v>
      </c>
    </row>
    <row r="147" spans="1:13" ht="23.25" thickBot="1">
      <c r="A147" s="386"/>
      <c r="B147" s="392"/>
      <c r="C147" s="11" t="s">
        <v>73</v>
      </c>
      <c r="D147" s="46" t="s">
        <v>66</v>
      </c>
      <c r="E147" s="46" t="s">
        <v>66</v>
      </c>
      <c r="F147" s="71" t="s">
        <v>66</v>
      </c>
      <c r="G147" s="271">
        <v>534</v>
      </c>
      <c r="H147" s="46" t="s">
        <v>66</v>
      </c>
      <c r="I147" s="46" t="s">
        <v>66</v>
      </c>
      <c r="J147" s="271">
        <v>2137</v>
      </c>
      <c r="K147" s="46" t="s">
        <v>66</v>
      </c>
      <c r="L147" s="271">
        <v>2180</v>
      </c>
      <c r="M147" s="267">
        <v>2180</v>
      </c>
    </row>
    <row r="148" spans="1:13" ht="22.5">
      <c r="A148" s="386"/>
      <c r="B148" s="392"/>
      <c r="C148" s="7" t="s">
        <v>74</v>
      </c>
      <c r="D148" s="382">
        <v>0</v>
      </c>
      <c r="E148" s="383"/>
      <c r="F148" s="383"/>
      <c r="G148" s="383"/>
      <c r="H148" s="383"/>
      <c r="I148" s="383"/>
      <c r="J148" s="383"/>
      <c r="K148" s="383"/>
      <c r="L148" s="383"/>
      <c r="M148" s="384"/>
    </row>
    <row r="149" spans="1:13" ht="23.25" thickBot="1">
      <c r="A149" s="387"/>
      <c r="B149" s="393"/>
      <c r="C149" s="11" t="s">
        <v>11</v>
      </c>
      <c r="D149" s="63" t="s">
        <v>66</v>
      </c>
      <c r="E149" s="63" t="s">
        <v>66</v>
      </c>
      <c r="F149" s="72" t="s">
        <v>66</v>
      </c>
      <c r="G149" s="63" t="s">
        <v>66</v>
      </c>
      <c r="H149" s="63" t="s">
        <v>66</v>
      </c>
      <c r="I149" s="63" t="s">
        <v>66</v>
      </c>
      <c r="J149" s="63" t="s">
        <v>66</v>
      </c>
      <c r="K149" s="63" t="s">
        <v>66</v>
      </c>
      <c r="L149" s="63" t="s">
        <v>66</v>
      </c>
      <c r="M149" s="268" t="s">
        <v>4</v>
      </c>
    </row>
    <row r="150" spans="1:13" ht="15">
      <c r="A150" s="385" t="s">
        <v>13</v>
      </c>
      <c r="B150" s="391" t="s">
        <v>425</v>
      </c>
      <c r="C150" s="10" t="s">
        <v>65</v>
      </c>
      <c r="D150" s="265">
        <v>0</v>
      </c>
      <c r="E150" s="94">
        <v>0</v>
      </c>
      <c r="F150" s="73">
        <v>0</v>
      </c>
      <c r="G150" s="47" t="s">
        <v>66</v>
      </c>
      <c r="H150" s="47" t="s">
        <v>66</v>
      </c>
      <c r="I150" s="47" t="s">
        <v>66</v>
      </c>
      <c r="J150" s="47" t="s">
        <v>66</v>
      </c>
      <c r="K150" s="47" t="s">
        <v>66</v>
      </c>
      <c r="L150" s="47" t="s">
        <v>66</v>
      </c>
      <c r="M150" s="269">
        <v>0</v>
      </c>
    </row>
    <row r="151" spans="1:13" ht="23.25" thickBot="1">
      <c r="A151" s="386"/>
      <c r="B151" s="392"/>
      <c r="C151" s="11" t="s">
        <v>73</v>
      </c>
      <c r="D151" s="46" t="s">
        <v>66</v>
      </c>
      <c r="E151" s="46" t="s">
        <v>66</v>
      </c>
      <c r="F151" s="71" t="s">
        <v>66</v>
      </c>
      <c r="G151" s="271">
        <v>264</v>
      </c>
      <c r="H151" s="46" t="s">
        <v>66</v>
      </c>
      <c r="I151" s="46" t="s">
        <v>66</v>
      </c>
      <c r="J151" s="271">
        <v>1054</v>
      </c>
      <c r="K151" s="46" t="s">
        <v>66</v>
      </c>
      <c r="L151" s="271">
        <v>1075</v>
      </c>
      <c r="M151" s="267">
        <v>1075</v>
      </c>
    </row>
    <row r="152" spans="1:13" ht="22.5">
      <c r="A152" s="386"/>
      <c r="B152" s="392"/>
      <c r="C152" s="7" t="s">
        <v>74</v>
      </c>
      <c r="D152" s="382">
        <v>0</v>
      </c>
      <c r="E152" s="383"/>
      <c r="F152" s="383"/>
      <c r="G152" s="383"/>
      <c r="H152" s="383"/>
      <c r="I152" s="383"/>
      <c r="J152" s="383"/>
      <c r="K152" s="383"/>
      <c r="L152" s="383"/>
      <c r="M152" s="384"/>
    </row>
    <row r="153" spans="1:13" ht="23.25" thickBot="1">
      <c r="A153" s="387"/>
      <c r="B153" s="393"/>
      <c r="C153" s="11" t="s">
        <v>11</v>
      </c>
      <c r="D153" s="63" t="s">
        <v>66</v>
      </c>
      <c r="E153" s="63" t="s">
        <v>66</v>
      </c>
      <c r="F153" s="72" t="s">
        <v>66</v>
      </c>
      <c r="G153" s="63" t="s">
        <v>66</v>
      </c>
      <c r="H153" s="63" t="s">
        <v>66</v>
      </c>
      <c r="I153" s="63" t="s">
        <v>66</v>
      </c>
      <c r="J153" s="63" t="s">
        <v>66</v>
      </c>
      <c r="K153" s="63" t="s">
        <v>66</v>
      </c>
      <c r="L153" s="63" t="s">
        <v>66</v>
      </c>
      <c r="M153" s="268" t="s">
        <v>4</v>
      </c>
    </row>
    <row r="154" spans="1:13" ht="15">
      <c r="A154" s="385" t="s">
        <v>381</v>
      </c>
      <c r="B154" s="391" t="s">
        <v>425</v>
      </c>
      <c r="C154" s="10" t="s">
        <v>65</v>
      </c>
      <c r="D154" s="265">
        <v>0</v>
      </c>
      <c r="E154" s="94">
        <v>0</v>
      </c>
      <c r="F154" s="73">
        <v>0</v>
      </c>
      <c r="G154" s="47" t="s">
        <v>66</v>
      </c>
      <c r="H154" s="47" t="s">
        <v>66</v>
      </c>
      <c r="I154" s="47" t="s">
        <v>66</v>
      </c>
      <c r="J154" s="47" t="s">
        <v>66</v>
      </c>
      <c r="K154" s="47" t="s">
        <v>66</v>
      </c>
      <c r="L154" s="47" t="s">
        <v>66</v>
      </c>
      <c r="M154" s="269">
        <v>0</v>
      </c>
    </row>
    <row r="155" spans="1:13" ht="23.25" thickBot="1">
      <c r="A155" s="386"/>
      <c r="B155" s="392"/>
      <c r="C155" s="11" t="s">
        <v>73</v>
      </c>
      <c r="D155" s="46" t="s">
        <v>66</v>
      </c>
      <c r="E155" s="46" t="s">
        <v>66</v>
      </c>
      <c r="F155" s="71" t="s">
        <v>66</v>
      </c>
      <c r="G155" s="271">
        <v>271</v>
      </c>
      <c r="H155" s="46" t="s">
        <v>66</v>
      </c>
      <c r="I155" s="46" t="s">
        <v>66</v>
      </c>
      <c r="J155" s="271">
        <v>1083</v>
      </c>
      <c r="K155" s="46" t="s">
        <v>66</v>
      </c>
      <c r="L155" s="271">
        <v>1105</v>
      </c>
      <c r="M155" s="267">
        <v>1105</v>
      </c>
    </row>
    <row r="156" spans="1:13" ht="22.5">
      <c r="A156" s="386"/>
      <c r="B156" s="392"/>
      <c r="C156" s="7" t="s">
        <v>74</v>
      </c>
      <c r="D156" s="382">
        <v>0</v>
      </c>
      <c r="E156" s="383"/>
      <c r="F156" s="383"/>
      <c r="G156" s="383"/>
      <c r="H156" s="383"/>
      <c r="I156" s="383"/>
      <c r="J156" s="383"/>
      <c r="K156" s="383"/>
      <c r="L156" s="383"/>
      <c r="M156" s="384"/>
    </row>
    <row r="157" spans="1:13" ht="23.25" thickBot="1">
      <c r="A157" s="387"/>
      <c r="B157" s="393"/>
      <c r="C157" s="11" t="s">
        <v>11</v>
      </c>
      <c r="D157" s="63" t="s">
        <v>66</v>
      </c>
      <c r="E157" s="63" t="s">
        <v>66</v>
      </c>
      <c r="F157" s="72" t="s">
        <v>66</v>
      </c>
      <c r="G157" s="63" t="s">
        <v>66</v>
      </c>
      <c r="H157" s="63" t="s">
        <v>66</v>
      </c>
      <c r="I157" s="63" t="s">
        <v>66</v>
      </c>
      <c r="J157" s="63" t="s">
        <v>66</v>
      </c>
      <c r="K157" s="63" t="s">
        <v>66</v>
      </c>
      <c r="L157" s="63" t="s">
        <v>66</v>
      </c>
      <c r="M157" s="268" t="s">
        <v>4</v>
      </c>
    </row>
    <row r="158" spans="1:13" ht="15" customHeight="1">
      <c r="A158" s="385" t="s">
        <v>460</v>
      </c>
      <c r="B158" s="391" t="s">
        <v>459</v>
      </c>
      <c r="C158" s="10" t="s">
        <v>65</v>
      </c>
      <c r="D158" s="265">
        <v>0</v>
      </c>
      <c r="E158" s="94">
        <v>0</v>
      </c>
      <c r="F158" s="73">
        <v>0</v>
      </c>
      <c r="G158" s="47" t="s">
        <v>66</v>
      </c>
      <c r="H158" s="47" t="s">
        <v>66</v>
      </c>
      <c r="I158" s="47" t="s">
        <v>66</v>
      </c>
      <c r="J158" s="47" t="s">
        <v>66</v>
      </c>
      <c r="K158" s="47" t="s">
        <v>66</v>
      </c>
      <c r="L158" s="47" t="s">
        <v>66</v>
      </c>
      <c r="M158" s="269">
        <v>0</v>
      </c>
    </row>
    <row r="159" spans="1:13" ht="23.25" thickBot="1">
      <c r="A159" s="386"/>
      <c r="B159" s="392"/>
      <c r="C159" s="11" t="s">
        <v>73</v>
      </c>
      <c r="D159" s="46" t="s">
        <v>66</v>
      </c>
      <c r="E159" s="46" t="s">
        <v>66</v>
      </c>
      <c r="F159" s="71" t="s">
        <v>66</v>
      </c>
      <c r="G159" s="271">
        <v>10</v>
      </c>
      <c r="H159" s="46" t="s">
        <v>66</v>
      </c>
      <c r="I159" s="46" t="s">
        <v>66</v>
      </c>
      <c r="J159" s="271">
        <v>38</v>
      </c>
      <c r="K159" s="46" t="s">
        <v>66</v>
      </c>
      <c r="L159" s="271">
        <v>39</v>
      </c>
      <c r="M159" s="267">
        <v>39</v>
      </c>
    </row>
    <row r="160" spans="1:13" ht="22.5">
      <c r="A160" s="386"/>
      <c r="B160" s="392"/>
      <c r="C160" s="7" t="s">
        <v>74</v>
      </c>
      <c r="D160" s="382">
        <v>0</v>
      </c>
      <c r="E160" s="383"/>
      <c r="F160" s="383"/>
      <c r="G160" s="383"/>
      <c r="H160" s="383"/>
      <c r="I160" s="383"/>
      <c r="J160" s="383"/>
      <c r="K160" s="383"/>
      <c r="L160" s="383"/>
      <c r="M160" s="384"/>
    </row>
    <row r="161" spans="1:13" ht="23.25" thickBot="1">
      <c r="A161" s="387"/>
      <c r="B161" s="393"/>
      <c r="C161" s="11" t="s">
        <v>11</v>
      </c>
      <c r="D161" s="63" t="s">
        <v>66</v>
      </c>
      <c r="E161" s="63" t="s">
        <v>66</v>
      </c>
      <c r="F161" s="72" t="s">
        <v>66</v>
      </c>
      <c r="G161" s="63" t="s">
        <v>66</v>
      </c>
      <c r="H161" s="63" t="s">
        <v>66</v>
      </c>
      <c r="I161" s="63" t="s">
        <v>66</v>
      </c>
      <c r="J161" s="63" t="s">
        <v>66</v>
      </c>
      <c r="K161" s="63" t="s">
        <v>66</v>
      </c>
      <c r="L161" s="63" t="s">
        <v>66</v>
      </c>
      <c r="M161" s="268" t="s">
        <v>4</v>
      </c>
    </row>
    <row r="162" spans="1:13" ht="15">
      <c r="A162" s="385" t="s">
        <v>461</v>
      </c>
      <c r="B162" s="391" t="s">
        <v>86</v>
      </c>
      <c r="C162" s="10" t="s">
        <v>65</v>
      </c>
      <c r="D162" s="265">
        <v>0</v>
      </c>
      <c r="E162" s="94">
        <v>0</v>
      </c>
      <c r="F162" s="73">
        <v>15</v>
      </c>
      <c r="G162" s="47" t="s">
        <v>66</v>
      </c>
      <c r="H162" s="47" t="s">
        <v>66</v>
      </c>
      <c r="I162" s="47" t="s">
        <v>66</v>
      </c>
      <c r="J162" s="47" t="s">
        <v>66</v>
      </c>
      <c r="K162" s="47" t="s">
        <v>66</v>
      </c>
      <c r="L162" s="47" t="s">
        <v>66</v>
      </c>
      <c r="M162" s="269">
        <v>15</v>
      </c>
    </row>
    <row r="163" spans="1:13" ht="23.25" thickBot="1">
      <c r="A163" s="386"/>
      <c r="B163" s="392"/>
      <c r="C163" s="11" t="s">
        <v>73</v>
      </c>
      <c r="D163" s="46" t="s">
        <v>66</v>
      </c>
      <c r="E163" s="46" t="s">
        <v>66</v>
      </c>
      <c r="F163" s="71" t="s">
        <v>66</v>
      </c>
      <c r="G163" s="271">
        <v>56</v>
      </c>
      <c r="H163" s="46" t="s">
        <v>66</v>
      </c>
      <c r="I163" s="46" t="s">
        <v>66</v>
      </c>
      <c r="J163" s="271">
        <v>225</v>
      </c>
      <c r="K163" s="46" t="s">
        <v>66</v>
      </c>
      <c r="L163" s="271">
        <v>230</v>
      </c>
      <c r="M163" s="267">
        <v>230</v>
      </c>
    </row>
    <row r="164" spans="1:13" ht="22.5">
      <c r="A164" s="386"/>
      <c r="B164" s="392"/>
      <c r="C164" s="7" t="s">
        <v>74</v>
      </c>
      <c r="D164" s="382">
        <v>0</v>
      </c>
      <c r="E164" s="383"/>
      <c r="F164" s="383"/>
      <c r="G164" s="383"/>
      <c r="H164" s="383"/>
      <c r="I164" s="383"/>
      <c r="J164" s="383"/>
      <c r="K164" s="383"/>
      <c r="L164" s="383"/>
      <c r="M164" s="384"/>
    </row>
    <row r="165" spans="1:13" ht="15" customHeight="1" thickBot="1">
      <c r="A165" s="387"/>
      <c r="B165" s="393"/>
      <c r="C165" s="11" t="s">
        <v>11</v>
      </c>
      <c r="D165" s="63" t="s">
        <v>66</v>
      </c>
      <c r="E165" s="63" t="s">
        <v>66</v>
      </c>
      <c r="F165" s="72" t="s">
        <v>66</v>
      </c>
      <c r="G165" s="63">
        <v>56</v>
      </c>
      <c r="H165" s="63" t="s">
        <v>66</v>
      </c>
      <c r="I165" s="63" t="s">
        <v>66</v>
      </c>
      <c r="J165" s="63" t="s">
        <v>66</v>
      </c>
      <c r="K165" s="63" t="s">
        <v>66</v>
      </c>
      <c r="L165" s="63" t="s">
        <v>66</v>
      </c>
      <c r="M165" s="268">
        <v>56</v>
      </c>
    </row>
    <row r="166" spans="1:13" ht="15" thickBot="1">
      <c r="A166" s="338" t="s">
        <v>377</v>
      </c>
      <c r="B166" s="339"/>
      <c r="C166" s="340"/>
      <c r="D166" s="394" t="s">
        <v>66</v>
      </c>
      <c r="E166" s="395"/>
      <c r="F166" s="395"/>
      <c r="G166" s="395"/>
      <c r="H166" s="395"/>
      <c r="I166" s="395"/>
      <c r="J166" s="395"/>
      <c r="K166" s="395"/>
      <c r="L166" s="395"/>
      <c r="M166" s="396"/>
    </row>
    <row r="167" spans="1:13" ht="15" customHeight="1" thickBot="1">
      <c r="A167" s="403" t="s">
        <v>78</v>
      </c>
      <c r="B167" s="404"/>
      <c r="C167" s="404"/>
      <c r="D167" s="404"/>
      <c r="E167" s="404"/>
      <c r="F167" s="404"/>
      <c r="G167" s="404"/>
      <c r="H167" s="404"/>
      <c r="I167" s="404"/>
      <c r="J167" s="404"/>
      <c r="K167" s="404"/>
      <c r="L167" s="404"/>
      <c r="M167" s="405"/>
    </row>
    <row r="168" spans="1:13" ht="15" thickBot="1">
      <c r="A168" s="388" t="s">
        <v>15</v>
      </c>
      <c r="B168" s="389"/>
      <c r="C168" s="389"/>
      <c r="D168" s="389"/>
      <c r="E168" s="389"/>
      <c r="F168" s="389"/>
      <c r="G168" s="389"/>
      <c r="H168" s="389"/>
      <c r="I168" s="389"/>
      <c r="J168" s="389"/>
      <c r="K168" s="389"/>
      <c r="L168" s="389"/>
      <c r="M168" s="390"/>
    </row>
    <row r="169" spans="1:13" ht="15" customHeight="1">
      <c r="A169" s="427" t="s">
        <v>438</v>
      </c>
      <c r="B169" s="397" t="s">
        <v>86</v>
      </c>
      <c r="C169" s="10" t="s">
        <v>65</v>
      </c>
      <c r="D169" s="265">
        <v>0</v>
      </c>
      <c r="E169" s="47">
        <v>0</v>
      </c>
      <c r="F169" s="73">
        <v>45</v>
      </c>
      <c r="G169" s="47" t="s">
        <v>66</v>
      </c>
      <c r="H169" s="47" t="s">
        <v>66</v>
      </c>
      <c r="I169" s="47" t="s">
        <v>66</v>
      </c>
      <c r="J169" s="47" t="s">
        <v>66</v>
      </c>
      <c r="K169" s="47" t="s">
        <v>66</v>
      </c>
      <c r="L169" s="47" t="s">
        <v>66</v>
      </c>
      <c r="M169" s="269">
        <f>SUM(F169)</f>
        <v>45</v>
      </c>
    </row>
    <row r="170" spans="1:13" ht="23.25" customHeight="1">
      <c r="A170" s="428"/>
      <c r="B170" s="398"/>
      <c r="C170" s="4" t="s">
        <v>73</v>
      </c>
      <c r="D170" s="46" t="s">
        <v>66</v>
      </c>
      <c r="E170" s="46" t="s">
        <v>66</v>
      </c>
      <c r="F170" s="71" t="s">
        <v>66</v>
      </c>
      <c r="G170" s="266">
        <v>240</v>
      </c>
      <c r="H170" s="46" t="s">
        <v>66</v>
      </c>
      <c r="I170" s="46" t="s">
        <v>66</v>
      </c>
      <c r="J170" s="266">
        <v>960</v>
      </c>
      <c r="K170" s="46" t="s">
        <v>66</v>
      </c>
      <c r="L170" s="266">
        <v>979</v>
      </c>
      <c r="M170" s="267">
        <v>979</v>
      </c>
    </row>
    <row r="171" spans="1:13" ht="23.25" customHeight="1">
      <c r="A171" s="428"/>
      <c r="B171" s="398"/>
      <c r="C171" s="4" t="s">
        <v>74</v>
      </c>
      <c r="D171" s="382">
        <v>0</v>
      </c>
      <c r="E171" s="383"/>
      <c r="F171" s="383"/>
      <c r="G171" s="383"/>
      <c r="H171" s="383"/>
      <c r="I171" s="383"/>
      <c r="J171" s="383"/>
      <c r="K171" s="383"/>
      <c r="L171" s="383"/>
      <c r="M171" s="384"/>
    </row>
    <row r="172" spans="1:13" ht="24" customHeight="1" thickBot="1">
      <c r="A172" s="429"/>
      <c r="B172" s="399"/>
      <c r="C172" s="11" t="s">
        <v>11</v>
      </c>
      <c r="D172" s="63" t="s">
        <v>66</v>
      </c>
      <c r="E172" s="63" t="s">
        <v>66</v>
      </c>
      <c r="F172" s="63" t="s">
        <v>66</v>
      </c>
      <c r="G172" s="63">
        <v>104</v>
      </c>
      <c r="H172" s="63" t="s">
        <v>66</v>
      </c>
      <c r="I172" s="63" t="s">
        <v>66</v>
      </c>
      <c r="J172" s="63" t="s">
        <v>66</v>
      </c>
      <c r="K172" s="63" t="s">
        <v>66</v>
      </c>
      <c r="L172" s="63" t="s">
        <v>66</v>
      </c>
      <c r="M172" s="66">
        <v>104</v>
      </c>
    </row>
    <row r="173" spans="1:13" ht="15" customHeight="1">
      <c r="A173" s="385" t="s">
        <v>68</v>
      </c>
      <c r="B173" s="397" t="s">
        <v>86</v>
      </c>
      <c r="C173" s="10" t="s">
        <v>65</v>
      </c>
      <c r="D173" s="265">
        <v>0</v>
      </c>
      <c r="E173" s="94">
        <v>0</v>
      </c>
      <c r="F173" s="73">
        <v>45</v>
      </c>
      <c r="G173" s="47" t="s">
        <v>66</v>
      </c>
      <c r="H173" s="47" t="s">
        <v>66</v>
      </c>
      <c r="I173" s="47" t="s">
        <v>66</v>
      </c>
      <c r="J173" s="47" t="s">
        <v>66</v>
      </c>
      <c r="K173" s="47" t="s">
        <v>66</v>
      </c>
      <c r="L173" s="47" t="s">
        <v>66</v>
      </c>
      <c r="M173" s="269">
        <v>0</v>
      </c>
    </row>
    <row r="174" spans="1:13" ht="23.25" customHeight="1">
      <c r="A174" s="386"/>
      <c r="B174" s="398"/>
      <c r="C174" s="4" t="s">
        <v>73</v>
      </c>
      <c r="D174" s="46" t="s">
        <v>66</v>
      </c>
      <c r="E174" s="46" t="s">
        <v>66</v>
      </c>
      <c r="F174" s="71" t="s">
        <v>66</v>
      </c>
      <c r="G174" s="266">
        <v>75</v>
      </c>
      <c r="H174" s="46" t="s">
        <v>66</v>
      </c>
      <c r="I174" s="46" t="s">
        <v>66</v>
      </c>
      <c r="J174" s="266">
        <v>300</v>
      </c>
      <c r="K174" s="46" t="s">
        <v>66</v>
      </c>
      <c r="L174" s="266">
        <v>306</v>
      </c>
      <c r="M174" s="267">
        <v>306</v>
      </c>
    </row>
    <row r="175" spans="1:13" ht="22.5" customHeight="1">
      <c r="A175" s="386"/>
      <c r="B175" s="398"/>
      <c r="C175" s="4" t="s">
        <v>74</v>
      </c>
      <c r="D175" s="382">
        <v>0</v>
      </c>
      <c r="E175" s="383"/>
      <c r="F175" s="383"/>
      <c r="G175" s="383"/>
      <c r="H175" s="383"/>
      <c r="I175" s="383"/>
      <c r="J175" s="383"/>
      <c r="K175" s="383"/>
      <c r="L175" s="383"/>
      <c r="M175" s="384"/>
    </row>
    <row r="176" spans="1:13" ht="24" customHeight="1" thickBot="1">
      <c r="A176" s="387"/>
      <c r="B176" s="399"/>
      <c r="C176" s="11" t="s">
        <v>11</v>
      </c>
      <c r="D176" s="63" t="s">
        <v>66</v>
      </c>
      <c r="E176" s="63" t="s">
        <v>66</v>
      </c>
      <c r="F176" s="63" t="s">
        <v>66</v>
      </c>
      <c r="G176" s="63">
        <v>104</v>
      </c>
      <c r="H176" s="63" t="s">
        <v>66</v>
      </c>
      <c r="I176" s="63" t="s">
        <v>66</v>
      </c>
      <c r="J176" s="63" t="s">
        <v>66</v>
      </c>
      <c r="K176" s="63" t="s">
        <v>66</v>
      </c>
      <c r="L176" s="63" t="s">
        <v>66</v>
      </c>
      <c r="M176" s="66">
        <v>104</v>
      </c>
    </row>
    <row r="177" spans="1:13" ht="15" customHeight="1">
      <c r="A177" s="385" t="s">
        <v>434</v>
      </c>
      <c r="B177" s="397" t="s">
        <v>86</v>
      </c>
      <c r="C177" s="10" t="s">
        <v>65</v>
      </c>
      <c r="D177" s="265">
        <v>0</v>
      </c>
      <c r="E177" s="94">
        <v>0</v>
      </c>
      <c r="F177" s="73">
        <v>43</v>
      </c>
      <c r="G177" s="47" t="s">
        <v>66</v>
      </c>
      <c r="H177" s="47" t="s">
        <v>66</v>
      </c>
      <c r="I177" s="47" t="s">
        <v>66</v>
      </c>
      <c r="J177" s="47" t="s">
        <v>66</v>
      </c>
      <c r="K177" s="47" t="s">
        <v>66</v>
      </c>
      <c r="L177" s="47" t="s">
        <v>66</v>
      </c>
      <c r="M177" s="269">
        <v>43</v>
      </c>
    </row>
    <row r="178" spans="1:13" ht="21" customHeight="1">
      <c r="A178" s="386"/>
      <c r="B178" s="398"/>
      <c r="C178" s="4" t="s">
        <v>73</v>
      </c>
      <c r="D178" s="46" t="s">
        <v>66</v>
      </c>
      <c r="E178" s="46" t="s">
        <v>66</v>
      </c>
      <c r="F178" s="71" t="s">
        <v>66</v>
      </c>
      <c r="G178" s="266">
        <v>108</v>
      </c>
      <c r="H178" s="46" t="s">
        <v>66</v>
      </c>
      <c r="I178" s="46" t="s">
        <v>66</v>
      </c>
      <c r="J178" s="266">
        <v>432</v>
      </c>
      <c r="K178" s="46" t="s">
        <v>66</v>
      </c>
      <c r="L178" s="266">
        <v>441</v>
      </c>
      <c r="M178" s="267">
        <v>441</v>
      </c>
    </row>
    <row r="179" spans="1:13" ht="23.25" customHeight="1">
      <c r="A179" s="386"/>
      <c r="B179" s="398"/>
      <c r="C179" s="4" t="s">
        <v>74</v>
      </c>
      <c r="D179" s="382">
        <v>0</v>
      </c>
      <c r="E179" s="383"/>
      <c r="F179" s="383"/>
      <c r="G179" s="383"/>
      <c r="H179" s="383"/>
      <c r="I179" s="383"/>
      <c r="J179" s="383"/>
      <c r="K179" s="383"/>
      <c r="L179" s="383"/>
      <c r="M179" s="384"/>
    </row>
    <row r="180" spans="1:13" ht="24" customHeight="1" thickBot="1">
      <c r="A180" s="387"/>
      <c r="B180" s="399"/>
      <c r="C180" s="11" t="s">
        <v>11</v>
      </c>
      <c r="D180" s="63" t="s">
        <v>66</v>
      </c>
      <c r="E180" s="63" t="s">
        <v>66</v>
      </c>
      <c r="F180" s="63" t="s">
        <v>66</v>
      </c>
      <c r="G180" s="65">
        <v>104</v>
      </c>
      <c r="H180" s="63" t="s">
        <v>66</v>
      </c>
      <c r="I180" s="63" t="s">
        <v>66</v>
      </c>
      <c r="J180" s="63" t="s">
        <v>66</v>
      </c>
      <c r="K180" s="63" t="s">
        <v>66</v>
      </c>
      <c r="L180" s="63" t="s">
        <v>66</v>
      </c>
      <c r="M180" s="66">
        <f>SUM(G180)</f>
        <v>104</v>
      </c>
    </row>
    <row r="181" spans="1:13" ht="21" customHeight="1">
      <c r="A181" s="385" t="s">
        <v>17</v>
      </c>
      <c r="B181" s="397" t="s">
        <v>86</v>
      </c>
      <c r="C181" s="10" t="s">
        <v>65</v>
      </c>
      <c r="D181" s="265">
        <v>0</v>
      </c>
      <c r="E181" s="94">
        <v>0</v>
      </c>
      <c r="F181" s="73">
        <v>25</v>
      </c>
      <c r="G181" s="47" t="s">
        <v>66</v>
      </c>
      <c r="H181" s="47" t="s">
        <v>66</v>
      </c>
      <c r="I181" s="47" t="s">
        <v>66</v>
      </c>
      <c r="J181" s="47" t="s">
        <v>66</v>
      </c>
      <c r="K181" s="47" t="s">
        <v>66</v>
      </c>
      <c r="L181" s="47" t="s">
        <v>66</v>
      </c>
      <c r="M181" s="269">
        <v>25</v>
      </c>
    </row>
    <row r="182" spans="1:13" ht="23.25" customHeight="1">
      <c r="A182" s="386"/>
      <c r="B182" s="398"/>
      <c r="C182" s="4" t="s">
        <v>73</v>
      </c>
      <c r="D182" s="46" t="s">
        <v>66</v>
      </c>
      <c r="E182" s="46" t="s">
        <v>66</v>
      </c>
      <c r="F182" s="71" t="s">
        <v>66</v>
      </c>
      <c r="G182" s="266">
        <v>72</v>
      </c>
      <c r="H182" s="46" t="s">
        <v>66</v>
      </c>
      <c r="I182" s="46" t="s">
        <v>66</v>
      </c>
      <c r="J182" s="266">
        <v>288</v>
      </c>
      <c r="K182" s="46" t="s">
        <v>66</v>
      </c>
      <c r="L182" s="5">
        <v>294</v>
      </c>
      <c r="M182" s="68">
        <v>294</v>
      </c>
    </row>
    <row r="183" spans="1:13" ht="23.25" customHeight="1">
      <c r="A183" s="386"/>
      <c r="B183" s="398"/>
      <c r="C183" s="4" t="s">
        <v>74</v>
      </c>
      <c r="D183" s="382">
        <v>0</v>
      </c>
      <c r="E183" s="383"/>
      <c r="F183" s="383"/>
      <c r="G183" s="383"/>
      <c r="H183" s="383"/>
      <c r="I183" s="383"/>
      <c r="J183" s="383"/>
      <c r="K183" s="383"/>
      <c r="L183" s="383"/>
      <c r="M183" s="384"/>
    </row>
    <row r="184" spans="1:13" ht="28.5" customHeight="1" thickBot="1">
      <c r="A184" s="387"/>
      <c r="B184" s="399"/>
      <c r="C184" s="11" t="s">
        <v>11</v>
      </c>
      <c r="D184" s="65" t="s">
        <v>66</v>
      </c>
      <c r="E184" s="65" t="s">
        <v>66</v>
      </c>
      <c r="F184" s="65" t="s">
        <v>66</v>
      </c>
      <c r="G184" s="65">
        <v>60</v>
      </c>
      <c r="H184" s="63" t="s">
        <v>66</v>
      </c>
      <c r="I184" s="63" t="s">
        <v>66</v>
      </c>
      <c r="J184" s="63" t="s">
        <v>66</v>
      </c>
      <c r="K184" s="63" t="s">
        <v>66</v>
      </c>
      <c r="L184" s="63" t="s">
        <v>66</v>
      </c>
      <c r="M184" s="66">
        <f>SUM(G184)</f>
        <v>60</v>
      </c>
    </row>
    <row r="185" spans="1:13" ht="15">
      <c r="A185" s="385" t="s">
        <v>18</v>
      </c>
      <c r="B185" s="397" t="s">
        <v>86</v>
      </c>
      <c r="C185" s="10" t="s">
        <v>65</v>
      </c>
      <c r="D185" s="265">
        <v>0</v>
      </c>
      <c r="E185" s="94">
        <v>0</v>
      </c>
      <c r="F185" s="73">
        <v>18</v>
      </c>
      <c r="G185" s="47" t="s">
        <v>66</v>
      </c>
      <c r="H185" s="47" t="s">
        <v>66</v>
      </c>
      <c r="I185" s="47" t="s">
        <v>66</v>
      </c>
      <c r="J185" s="47" t="s">
        <v>66</v>
      </c>
      <c r="K185" s="47" t="s">
        <v>66</v>
      </c>
      <c r="L185" s="47" t="s">
        <v>66</v>
      </c>
      <c r="M185" s="272" t="s">
        <v>66</v>
      </c>
    </row>
    <row r="186" spans="1:13" ht="23.25" customHeight="1">
      <c r="A186" s="386"/>
      <c r="B186" s="398"/>
      <c r="C186" s="4" t="s">
        <v>73</v>
      </c>
      <c r="D186" s="46" t="s">
        <v>66</v>
      </c>
      <c r="E186" s="46" t="s">
        <v>66</v>
      </c>
      <c r="F186" s="71" t="s">
        <v>66</v>
      </c>
      <c r="G186" s="271">
        <v>36</v>
      </c>
      <c r="H186" s="46" t="s">
        <v>66</v>
      </c>
      <c r="I186" s="46" t="s">
        <v>66</v>
      </c>
      <c r="J186" s="271">
        <v>144</v>
      </c>
      <c r="K186" s="46" t="s">
        <v>66</v>
      </c>
      <c r="L186" s="271">
        <v>147</v>
      </c>
      <c r="M186" s="267">
        <v>147</v>
      </c>
    </row>
    <row r="187" spans="1:13" ht="23.25" customHeight="1">
      <c r="A187" s="386"/>
      <c r="B187" s="398"/>
      <c r="C187" s="7" t="s">
        <v>74</v>
      </c>
      <c r="D187" s="382">
        <v>0</v>
      </c>
      <c r="E187" s="383"/>
      <c r="F187" s="383"/>
      <c r="G187" s="383"/>
      <c r="H187" s="383"/>
      <c r="I187" s="383"/>
      <c r="J187" s="383"/>
      <c r="K187" s="383"/>
      <c r="L187" s="383"/>
      <c r="M187" s="384"/>
    </row>
    <row r="188" spans="1:13" ht="15.75" customHeight="1" thickBot="1">
      <c r="A188" s="387"/>
      <c r="B188" s="399"/>
      <c r="C188" s="11" t="s">
        <v>11</v>
      </c>
      <c r="D188" s="63" t="s">
        <v>66</v>
      </c>
      <c r="E188" s="63" t="s">
        <v>66</v>
      </c>
      <c r="F188" s="63" t="s">
        <v>66</v>
      </c>
      <c r="G188" s="65">
        <v>43</v>
      </c>
      <c r="H188" s="63" t="s">
        <v>66</v>
      </c>
      <c r="I188" s="63" t="s">
        <v>66</v>
      </c>
      <c r="J188" s="63" t="s">
        <v>66</v>
      </c>
      <c r="K188" s="63" t="s">
        <v>66</v>
      </c>
      <c r="L188" s="63" t="s">
        <v>66</v>
      </c>
      <c r="M188" s="66">
        <f>SUM(G188)</f>
        <v>43</v>
      </c>
    </row>
    <row r="189" spans="1:13" ht="15" thickBot="1">
      <c r="A189" s="338" t="s">
        <v>377</v>
      </c>
      <c r="B189" s="339"/>
      <c r="C189" s="340"/>
      <c r="D189" s="394" t="s">
        <v>66</v>
      </c>
      <c r="E189" s="395"/>
      <c r="F189" s="395"/>
      <c r="G189" s="395"/>
      <c r="H189" s="395"/>
      <c r="I189" s="395"/>
      <c r="J189" s="395"/>
      <c r="K189" s="395"/>
      <c r="L189" s="395"/>
      <c r="M189" s="396"/>
    </row>
    <row r="190" spans="1:13" ht="15" thickBot="1">
      <c r="A190" s="388" t="s">
        <v>20</v>
      </c>
      <c r="B190" s="389"/>
      <c r="C190" s="389"/>
      <c r="D190" s="389"/>
      <c r="E190" s="389"/>
      <c r="F190" s="389"/>
      <c r="G190" s="389"/>
      <c r="H190" s="389"/>
      <c r="I190" s="389"/>
      <c r="J190" s="389"/>
      <c r="K190" s="389"/>
      <c r="L190" s="389"/>
      <c r="M190" s="390"/>
    </row>
    <row r="191" spans="1:13" ht="15">
      <c r="A191" s="385" t="s">
        <v>458</v>
      </c>
      <c r="B191" s="391" t="s">
        <v>425</v>
      </c>
      <c r="C191" s="10" t="s">
        <v>65</v>
      </c>
      <c r="D191" s="265">
        <v>0</v>
      </c>
      <c r="E191" s="94">
        <v>0</v>
      </c>
      <c r="F191" s="73">
        <v>0</v>
      </c>
      <c r="G191" s="47" t="s">
        <v>66</v>
      </c>
      <c r="H191" s="47" t="s">
        <v>66</v>
      </c>
      <c r="I191" s="47" t="s">
        <v>66</v>
      </c>
      <c r="J191" s="47" t="s">
        <v>66</v>
      </c>
      <c r="K191" s="47" t="s">
        <v>66</v>
      </c>
      <c r="L191" s="47" t="s">
        <v>66</v>
      </c>
      <c r="M191" s="269">
        <v>0</v>
      </c>
    </row>
    <row r="192" spans="1:13" ht="23.25" thickBot="1">
      <c r="A192" s="386"/>
      <c r="B192" s="392"/>
      <c r="C192" s="11" t="s">
        <v>73</v>
      </c>
      <c r="D192" s="46" t="s">
        <v>66</v>
      </c>
      <c r="E192" s="46" t="s">
        <v>66</v>
      </c>
      <c r="F192" s="71" t="s">
        <v>66</v>
      </c>
      <c r="G192" s="271">
        <v>534</v>
      </c>
      <c r="H192" s="46" t="s">
        <v>66</v>
      </c>
      <c r="I192" s="46" t="s">
        <v>66</v>
      </c>
      <c r="J192" s="271">
        <v>2137</v>
      </c>
      <c r="K192" s="46" t="s">
        <v>66</v>
      </c>
      <c r="L192" s="271">
        <v>2180</v>
      </c>
      <c r="M192" s="267">
        <v>2180</v>
      </c>
    </row>
    <row r="193" spans="1:13" ht="22.5">
      <c r="A193" s="386"/>
      <c r="B193" s="392"/>
      <c r="C193" s="7" t="s">
        <v>74</v>
      </c>
      <c r="D193" s="382">
        <v>0</v>
      </c>
      <c r="E193" s="383"/>
      <c r="F193" s="383"/>
      <c r="G193" s="383"/>
      <c r="H193" s="383"/>
      <c r="I193" s="383"/>
      <c r="J193" s="383"/>
      <c r="K193" s="383"/>
      <c r="L193" s="383"/>
      <c r="M193" s="384"/>
    </row>
    <row r="194" spans="1:13" ht="23.25" thickBot="1">
      <c r="A194" s="387"/>
      <c r="B194" s="393"/>
      <c r="C194" s="11" t="s">
        <v>11</v>
      </c>
      <c r="D194" s="63" t="s">
        <v>66</v>
      </c>
      <c r="E194" s="63" t="s">
        <v>66</v>
      </c>
      <c r="F194" s="72" t="s">
        <v>66</v>
      </c>
      <c r="G194" s="63" t="s">
        <v>66</v>
      </c>
      <c r="H194" s="63" t="s">
        <v>66</v>
      </c>
      <c r="I194" s="63" t="s">
        <v>66</v>
      </c>
      <c r="J194" s="63" t="s">
        <v>66</v>
      </c>
      <c r="K194" s="63" t="s">
        <v>66</v>
      </c>
      <c r="L194" s="63" t="s">
        <v>66</v>
      </c>
      <c r="M194" s="268" t="s">
        <v>4</v>
      </c>
    </row>
    <row r="195" spans="1:13" ht="15">
      <c r="A195" s="385" t="s">
        <v>13</v>
      </c>
      <c r="B195" s="391" t="s">
        <v>425</v>
      </c>
      <c r="C195" s="10" t="s">
        <v>65</v>
      </c>
      <c r="D195" s="265">
        <v>0</v>
      </c>
      <c r="E195" s="94">
        <v>0</v>
      </c>
      <c r="F195" s="73">
        <v>0</v>
      </c>
      <c r="G195" s="47" t="s">
        <v>66</v>
      </c>
      <c r="H195" s="47" t="s">
        <v>66</v>
      </c>
      <c r="I195" s="47" t="s">
        <v>66</v>
      </c>
      <c r="J195" s="47" t="s">
        <v>66</v>
      </c>
      <c r="K195" s="47" t="s">
        <v>66</v>
      </c>
      <c r="L195" s="47" t="s">
        <v>66</v>
      </c>
      <c r="M195" s="269">
        <v>0</v>
      </c>
    </row>
    <row r="196" spans="1:13" ht="23.25" thickBot="1">
      <c r="A196" s="386"/>
      <c r="B196" s="392"/>
      <c r="C196" s="11" t="s">
        <v>73</v>
      </c>
      <c r="D196" s="46" t="s">
        <v>66</v>
      </c>
      <c r="E196" s="46" t="s">
        <v>66</v>
      </c>
      <c r="F196" s="71" t="s">
        <v>66</v>
      </c>
      <c r="G196" s="271">
        <v>264</v>
      </c>
      <c r="H196" s="46" t="s">
        <v>66</v>
      </c>
      <c r="I196" s="46" t="s">
        <v>66</v>
      </c>
      <c r="J196" s="271">
        <v>1054</v>
      </c>
      <c r="K196" s="46" t="s">
        <v>66</v>
      </c>
      <c r="L196" s="271">
        <v>1075</v>
      </c>
      <c r="M196" s="267">
        <v>1075</v>
      </c>
    </row>
    <row r="197" spans="1:13" ht="22.5">
      <c r="A197" s="386"/>
      <c r="B197" s="392"/>
      <c r="C197" s="7" t="s">
        <v>74</v>
      </c>
      <c r="D197" s="382">
        <v>0</v>
      </c>
      <c r="E197" s="383"/>
      <c r="F197" s="383"/>
      <c r="G197" s="383"/>
      <c r="H197" s="383"/>
      <c r="I197" s="383"/>
      <c r="J197" s="383"/>
      <c r="K197" s="383"/>
      <c r="L197" s="383"/>
      <c r="M197" s="384"/>
    </row>
    <row r="198" spans="1:13" ht="23.25" thickBot="1">
      <c r="A198" s="387"/>
      <c r="B198" s="393"/>
      <c r="C198" s="11" t="s">
        <v>11</v>
      </c>
      <c r="D198" s="63" t="s">
        <v>66</v>
      </c>
      <c r="E198" s="63" t="s">
        <v>66</v>
      </c>
      <c r="F198" s="72" t="s">
        <v>66</v>
      </c>
      <c r="G198" s="63" t="s">
        <v>66</v>
      </c>
      <c r="H198" s="63" t="s">
        <v>66</v>
      </c>
      <c r="I198" s="63" t="s">
        <v>66</v>
      </c>
      <c r="J198" s="63" t="s">
        <v>66</v>
      </c>
      <c r="K198" s="63" t="s">
        <v>66</v>
      </c>
      <c r="L198" s="63" t="s">
        <v>66</v>
      </c>
      <c r="M198" s="268" t="s">
        <v>4</v>
      </c>
    </row>
    <row r="199" spans="1:13" ht="15">
      <c r="A199" s="385" t="s">
        <v>381</v>
      </c>
      <c r="B199" s="391" t="s">
        <v>425</v>
      </c>
      <c r="C199" s="10" t="s">
        <v>65</v>
      </c>
      <c r="D199" s="265">
        <v>0</v>
      </c>
      <c r="E199" s="94">
        <v>0</v>
      </c>
      <c r="F199" s="73">
        <v>0</v>
      </c>
      <c r="G199" s="47" t="s">
        <v>66</v>
      </c>
      <c r="H199" s="47" t="s">
        <v>66</v>
      </c>
      <c r="I199" s="47" t="s">
        <v>66</v>
      </c>
      <c r="J199" s="47" t="s">
        <v>66</v>
      </c>
      <c r="K199" s="47" t="s">
        <v>66</v>
      </c>
      <c r="L199" s="47" t="s">
        <v>66</v>
      </c>
      <c r="M199" s="269">
        <v>0</v>
      </c>
    </row>
    <row r="200" spans="1:13" ht="23.25" thickBot="1">
      <c r="A200" s="386"/>
      <c r="B200" s="392"/>
      <c r="C200" s="11" t="s">
        <v>73</v>
      </c>
      <c r="D200" s="46" t="s">
        <v>66</v>
      </c>
      <c r="E200" s="46" t="s">
        <v>66</v>
      </c>
      <c r="F200" s="71" t="s">
        <v>66</v>
      </c>
      <c r="G200" s="271">
        <v>271</v>
      </c>
      <c r="H200" s="46" t="s">
        <v>66</v>
      </c>
      <c r="I200" s="46" t="s">
        <v>66</v>
      </c>
      <c r="J200" s="271">
        <v>1083</v>
      </c>
      <c r="K200" s="46" t="s">
        <v>66</v>
      </c>
      <c r="L200" s="271">
        <v>1105</v>
      </c>
      <c r="M200" s="267">
        <v>1105</v>
      </c>
    </row>
    <row r="201" spans="1:13" ht="22.5">
      <c r="A201" s="386"/>
      <c r="B201" s="392"/>
      <c r="C201" s="7" t="s">
        <v>74</v>
      </c>
      <c r="D201" s="382">
        <v>0</v>
      </c>
      <c r="E201" s="383"/>
      <c r="F201" s="383"/>
      <c r="G201" s="383"/>
      <c r="H201" s="383"/>
      <c r="I201" s="383"/>
      <c r="J201" s="383"/>
      <c r="K201" s="383"/>
      <c r="L201" s="383"/>
      <c r="M201" s="384"/>
    </row>
    <row r="202" spans="1:13" ht="23.25" thickBot="1">
      <c r="A202" s="387"/>
      <c r="B202" s="393"/>
      <c r="C202" s="11" t="s">
        <v>11</v>
      </c>
      <c r="D202" s="63" t="s">
        <v>66</v>
      </c>
      <c r="E202" s="63" t="s">
        <v>66</v>
      </c>
      <c r="F202" s="72" t="s">
        <v>66</v>
      </c>
      <c r="G202" s="63" t="s">
        <v>66</v>
      </c>
      <c r="H202" s="63" t="s">
        <v>66</v>
      </c>
      <c r="I202" s="63" t="s">
        <v>66</v>
      </c>
      <c r="J202" s="63" t="s">
        <v>66</v>
      </c>
      <c r="K202" s="63" t="s">
        <v>66</v>
      </c>
      <c r="L202" s="63" t="s">
        <v>66</v>
      </c>
      <c r="M202" s="268" t="s">
        <v>4</v>
      </c>
    </row>
    <row r="203" spans="1:13" ht="15">
      <c r="A203" s="385" t="s">
        <v>460</v>
      </c>
      <c r="B203" s="391" t="s">
        <v>459</v>
      </c>
      <c r="C203" s="10" t="s">
        <v>65</v>
      </c>
      <c r="D203" s="265">
        <v>0</v>
      </c>
      <c r="E203" s="94">
        <v>0</v>
      </c>
      <c r="F203" s="73">
        <v>0</v>
      </c>
      <c r="G203" s="47" t="s">
        <v>66</v>
      </c>
      <c r="H203" s="47" t="s">
        <v>66</v>
      </c>
      <c r="I203" s="47" t="s">
        <v>66</v>
      </c>
      <c r="J203" s="47" t="s">
        <v>66</v>
      </c>
      <c r="K203" s="47" t="s">
        <v>66</v>
      </c>
      <c r="L203" s="47" t="s">
        <v>66</v>
      </c>
      <c r="M203" s="269">
        <v>0</v>
      </c>
    </row>
    <row r="204" spans="1:13" ht="23.25" thickBot="1">
      <c r="A204" s="386"/>
      <c r="B204" s="392"/>
      <c r="C204" s="11" t="s">
        <v>73</v>
      </c>
      <c r="D204" s="46" t="s">
        <v>66</v>
      </c>
      <c r="E204" s="46" t="s">
        <v>66</v>
      </c>
      <c r="F204" s="71" t="s">
        <v>66</v>
      </c>
      <c r="G204" s="271">
        <v>10</v>
      </c>
      <c r="H204" s="46" t="s">
        <v>66</v>
      </c>
      <c r="I204" s="46" t="s">
        <v>66</v>
      </c>
      <c r="J204" s="271">
        <v>38</v>
      </c>
      <c r="K204" s="46" t="s">
        <v>66</v>
      </c>
      <c r="L204" s="271">
        <v>39</v>
      </c>
      <c r="M204" s="267">
        <v>39</v>
      </c>
    </row>
    <row r="205" spans="1:13" ht="22.5">
      <c r="A205" s="386"/>
      <c r="B205" s="392"/>
      <c r="C205" s="7" t="s">
        <v>74</v>
      </c>
      <c r="D205" s="382">
        <v>0</v>
      </c>
      <c r="E205" s="383"/>
      <c r="F205" s="383"/>
      <c r="G205" s="383"/>
      <c r="H205" s="383"/>
      <c r="I205" s="383"/>
      <c r="J205" s="383"/>
      <c r="K205" s="383"/>
      <c r="L205" s="383"/>
      <c r="M205" s="384"/>
    </row>
    <row r="206" spans="1:13" ht="23.25" thickBot="1">
      <c r="A206" s="387"/>
      <c r="B206" s="393"/>
      <c r="C206" s="11" t="s">
        <v>11</v>
      </c>
      <c r="D206" s="63" t="s">
        <v>66</v>
      </c>
      <c r="E206" s="63" t="s">
        <v>66</v>
      </c>
      <c r="F206" s="72" t="s">
        <v>66</v>
      </c>
      <c r="G206" s="63" t="s">
        <v>66</v>
      </c>
      <c r="H206" s="63" t="s">
        <v>66</v>
      </c>
      <c r="I206" s="63" t="s">
        <v>66</v>
      </c>
      <c r="J206" s="63" t="s">
        <v>66</v>
      </c>
      <c r="K206" s="63" t="s">
        <v>66</v>
      </c>
      <c r="L206" s="63" t="s">
        <v>66</v>
      </c>
      <c r="M206" s="268" t="s">
        <v>4</v>
      </c>
    </row>
    <row r="207" spans="1:13" ht="15" customHeight="1">
      <c r="A207" s="385" t="s">
        <v>461</v>
      </c>
      <c r="B207" s="391" t="s">
        <v>86</v>
      </c>
      <c r="C207" s="10" t="s">
        <v>65</v>
      </c>
      <c r="D207" s="265">
        <v>0</v>
      </c>
      <c r="E207" s="94">
        <v>0</v>
      </c>
      <c r="F207" s="73">
        <v>34</v>
      </c>
      <c r="G207" s="47" t="s">
        <v>66</v>
      </c>
      <c r="H207" s="47" t="s">
        <v>66</v>
      </c>
      <c r="I207" s="47" t="s">
        <v>66</v>
      </c>
      <c r="J207" s="47" t="s">
        <v>66</v>
      </c>
      <c r="K207" s="47" t="s">
        <v>66</v>
      </c>
      <c r="L207" s="47" t="s">
        <v>66</v>
      </c>
      <c r="M207" s="269">
        <v>34</v>
      </c>
    </row>
    <row r="208" spans="1:13" ht="23.25" thickBot="1">
      <c r="A208" s="386"/>
      <c r="B208" s="392"/>
      <c r="C208" s="11" t="s">
        <v>73</v>
      </c>
      <c r="D208" s="46" t="s">
        <v>66</v>
      </c>
      <c r="E208" s="46" t="s">
        <v>66</v>
      </c>
      <c r="F208" s="71" t="s">
        <v>66</v>
      </c>
      <c r="G208" s="271">
        <v>75</v>
      </c>
      <c r="H208" s="46" t="s">
        <v>66</v>
      </c>
      <c r="I208" s="46" t="s">
        <v>66</v>
      </c>
      <c r="J208" s="271">
        <v>300</v>
      </c>
      <c r="K208" s="46" t="s">
        <v>66</v>
      </c>
      <c r="L208" s="271">
        <v>306</v>
      </c>
      <c r="M208" s="267">
        <v>306</v>
      </c>
    </row>
    <row r="209" spans="1:13" ht="22.5">
      <c r="A209" s="386"/>
      <c r="B209" s="392"/>
      <c r="C209" s="7" t="s">
        <v>74</v>
      </c>
      <c r="D209" s="382">
        <v>0</v>
      </c>
      <c r="E209" s="383"/>
      <c r="F209" s="383"/>
      <c r="G209" s="383"/>
      <c r="H209" s="383"/>
      <c r="I209" s="383"/>
      <c r="J209" s="383"/>
      <c r="K209" s="383"/>
      <c r="L209" s="383"/>
      <c r="M209" s="384"/>
    </row>
    <row r="210" spans="1:13" ht="23.25" thickBot="1">
      <c r="A210" s="387"/>
      <c r="B210" s="393"/>
      <c r="C210" s="11" t="s">
        <v>11</v>
      </c>
      <c r="D210" s="63" t="s">
        <v>66</v>
      </c>
      <c r="E210" s="63" t="s">
        <v>66</v>
      </c>
      <c r="F210" s="63" t="s">
        <v>66</v>
      </c>
      <c r="G210" s="63">
        <v>95</v>
      </c>
      <c r="H210" s="63" t="s">
        <v>66</v>
      </c>
      <c r="I210" s="63" t="s">
        <v>66</v>
      </c>
      <c r="J210" s="63" t="s">
        <v>66</v>
      </c>
      <c r="K210" s="63" t="s">
        <v>66</v>
      </c>
      <c r="L210" s="63" t="s">
        <v>66</v>
      </c>
      <c r="M210" s="268">
        <v>95</v>
      </c>
    </row>
    <row r="211" spans="1:13" ht="15" thickBot="1">
      <c r="A211" s="338" t="s">
        <v>377</v>
      </c>
      <c r="B211" s="339"/>
      <c r="C211" s="340"/>
      <c r="D211" s="394" t="s">
        <v>66</v>
      </c>
      <c r="E211" s="395"/>
      <c r="F211" s="395"/>
      <c r="G211" s="395"/>
      <c r="H211" s="395"/>
      <c r="I211" s="395"/>
      <c r="J211" s="395"/>
      <c r="K211" s="395"/>
      <c r="L211" s="395"/>
      <c r="M211" s="396"/>
    </row>
    <row r="212" spans="1:13" ht="15.75" customHeight="1" thickBot="1">
      <c r="A212" s="403" t="s">
        <v>79</v>
      </c>
      <c r="B212" s="404"/>
      <c r="C212" s="404"/>
      <c r="D212" s="404"/>
      <c r="E212" s="404"/>
      <c r="F212" s="404"/>
      <c r="G212" s="404"/>
      <c r="H212" s="404"/>
      <c r="I212" s="404"/>
      <c r="J212" s="404"/>
      <c r="K212" s="404"/>
      <c r="L212" s="404"/>
      <c r="M212" s="405"/>
    </row>
    <row r="213" spans="1:13" ht="21.75" customHeight="1" thickBot="1">
      <c r="A213" s="388" t="s">
        <v>15</v>
      </c>
      <c r="B213" s="389"/>
      <c r="C213" s="389"/>
      <c r="D213" s="389"/>
      <c r="E213" s="389"/>
      <c r="F213" s="389"/>
      <c r="G213" s="389"/>
      <c r="H213" s="389"/>
      <c r="I213" s="389"/>
      <c r="J213" s="389"/>
      <c r="K213" s="389"/>
      <c r="L213" s="389"/>
      <c r="M213" s="390"/>
    </row>
    <row r="214" spans="1:13" ht="15" customHeight="1">
      <c r="A214" s="427" t="s">
        <v>437</v>
      </c>
      <c r="B214" s="397" t="s">
        <v>86</v>
      </c>
      <c r="C214" s="10" t="s">
        <v>65</v>
      </c>
      <c r="D214" s="265">
        <v>0</v>
      </c>
      <c r="E214" s="94">
        <v>0</v>
      </c>
      <c r="F214" s="73">
        <v>0</v>
      </c>
      <c r="G214" s="47" t="s">
        <v>66</v>
      </c>
      <c r="H214" s="47" t="s">
        <v>66</v>
      </c>
      <c r="I214" s="47" t="s">
        <v>66</v>
      </c>
      <c r="J214" s="47" t="s">
        <v>66</v>
      </c>
      <c r="K214" s="47" t="s">
        <v>66</v>
      </c>
      <c r="L214" s="47" t="s">
        <v>66</v>
      </c>
      <c r="M214" s="269">
        <v>0</v>
      </c>
    </row>
    <row r="215" spans="1:13" ht="23.25" customHeight="1">
      <c r="A215" s="428"/>
      <c r="B215" s="398"/>
      <c r="C215" s="4" t="s">
        <v>73</v>
      </c>
      <c r="D215" s="46" t="s">
        <v>66</v>
      </c>
      <c r="E215" s="46" t="s">
        <v>66</v>
      </c>
      <c r="F215" s="71" t="s">
        <v>66</v>
      </c>
      <c r="G215" s="271">
        <v>58</v>
      </c>
      <c r="H215" s="46" t="s">
        <v>66</v>
      </c>
      <c r="I215" s="46" t="s">
        <v>66</v>
      </c>
      <c r="J215" s="271">
        <v>230</v>
      </c>
      <c r="K215" s="46" t="s">
        <v>66</v>
      </c>
      <c r="L215" s="271">
        <v>235</v>
      </c>
      <c r="M215" s="267">
        <v>235</v>
      </c>
    </row>
    <row r="216" spans="1:13" ht="23.25" customHeight="1">
      <c r="A216" s="428"/>
      <c r="B216" s="398"/>
      <c r="C216" s="7" t="s">
        <v>74</v>
      </c>
      <c r="D216" s="382">
        <v>0</v>
      </c>
      <c r="E216" s="383"/>
      <c r="F216" s="383"/>
      <c r="G216" s="383"/>
      <c r="H216" s="383"/>
      <c r="I216" s="383"/>
      <c r="J216" s="383"/>
      <c r="K216" s="383"/>
      <c r="L216" s="383"/>
      <c r="M216" s="384"/>
    </row>
    <row r="217" spans="1:13" ht="27" customHeight="1" thickBot="1">
      <c r="A217" s="429"/>
      <c r="B217" s="399"/>
      <c r="C217" s="11" t="s">
        <v>11</v>
      </c>
      <c r="D217" s="63" t="s">
        <v>66</v>
      </c>
      <c r="E217" s="63" t="s">
        <v>66</v>
      </c>
      <c r="F217" s="72" t="s">
        <v>66</v>
      </c>
      <c r="G217" s="63" t="s">
        <v>66</v>
      </c>
      <c r="H217" s="63" t="s">
        <v>66</v>
      </c>
      <c r="I217" s="63" t="s">
        <v>66</v>
      </c>
      <c r="J217" s="63" t="s">
        <v>66</v>
      </c>
      <c r="K217" s="63" t="s">
        <v>66</v>
      </c>
      <c r="L217" s="63" t="s">
        <v>66</v>
      </c>
      <c r="M217" s="268" t="s">
        <v>66</v>
      </c>
    </row>
    <row r="218" spans="1:13" ht="15" customHeight="1">
      <c r="A218" s="385" t="s">
        <v>434</v>
      </c>
      <c r="B218" s="397" t="s">
        <v>86</v>
      </c>
      <c r="C218" s="10" t="s">
        <v>65</v>
      </c>
      <c r="D218" s="265">
        <v>0</v>
      </c>
      <c r="E218" s="94">
        <v>0</v>
      </c>
      <c r="F218" s="73">
        <v>0</v>
      </c>
      <c r="G218" s="47" t="s">
        <v>66</v>
      </c>
      <c r="H218" s="47" t="s">
        <v>66</v>
      </c>
      <c r="I218" s="47" t="s">
        <v>66</v>
      </c>
      <c r="J218" s="47" t="s">
        <v>66</v>
      </c>
      <c r="K218" s="47" t="s">
        <v>66</v>
      </c>
      <c r="L218" s="47" t="s">
        <v>66</v>
      </c>
      <c r="M218" s="269">
        <v>0</v>
      </c>
    </row>
    <row r="219" spans="1:13" ht="23.25" customHeight="1">
      <c r="A219" s="386"/>
      <c r="B219" s="398"/>
      <c r="C219" s="4" t="s">
        <v>73</v>
      </c>
      <c r="D219" s="46" t="s">
        <v>66</v>
      </c>
      <c r="E219" s="46" t="s">
        <v>66</v>
      </c>
      <c r="F219" s="71" t="s">
        <v>66</v>
      </c>
      <c r="G219" s="266">
        <v>92</v>
      </c>
      <c r="H219" s="46" t="s">
        <v>66</v>
      </c>
      <c r="I219" s="46" t="s">
        <v>66</v>
      </c>
      <c r="J219" s="266">
        <v>368</v>
      </c>
      <c r="K219" s="46" t="s">
        <v>66</v>
      </c>
      <c r="L219" s="266">
        <v>375</v>
      </c>
      <c r="M219" s="267">
        <v>375</v>
      </c>
    </row>
    <row r="220" spans="1:13" ht="23.25" customHeight="1">
      <c r="A220" s="386"/>
      <c r="B220" s="398"/>
      <c r="C220" s="7" t="s">
        <v>74</v>
      </c>
      <c r="D220" s="382">
        <v>0</v>
      </c>
      <c r="E220" s="383"/>
      <c r="F220" s="383"/>
      <c r="G220" s="383"/>
      <c r="H220" s="383"/>
      <c r="I220" s="383"/>
      <c r="J220" s="383"/>
      <c r="K220" s="383"/>
      <c r="L220" s="383"/>
      <c r="M220" s="384"/>
    </row>
    <row r="221" spans="1:13" ht="24" customHeight="1" thickBot="1">
      <c r="A221" s="387"/>
      <c r="B221" s="399"/>
      <c r="C221" s="11" t="s">
        <v>11</v>
      </c>
      <c r="D221" s="63" t="s">
        <v>66</v>
      </c>
      <c r="E221" s="63" t="s">
        <v>66</v>
      </c>
      <c r="F221" s="72" t="s">
        <v>66</v>
      </c>
      <c r="G221" s="63" t="s">
        <v>66</v>
      </c>
      <c r="H221" s="63" t="s">
        <v>66</v>
      </c>
      <c r="I221" s="63" t="s">
        <v>66</v>
      </c>
      <c r="J221" s="63" t="s">
        <v>66</v>
      </c>
      <c r="K221" s="63" t="s">
        <v>66</v>
      </c>
      <c r="L221" s="63" t="s">
        <v>66</v>
      </c>
      <c r="M221" s="268" t="s">
        <v>66</v>
      </c>
    </row>
    <row r="222" spans="1:13" ht="23.25" customHeight="1">
      <c r="A222" s="385" t="s">
        <v>16</v>
      </c>
      <c r="B222" s="397" t="s">
        <v>86</v>
      </c>
      <c r="C222" s="10" t="s">
        <v>65</v>
      </c>
      <c r="D222" s="265">
        <v>0</v>
      </c>
      <c r="E222" s="94">
        <v>0</v>
      </c>
      <c r="F222" s="73">
        <v>0</v>
      </c>
      <c r="G222" s="47" t="s">
        <v>66</v>
      </c>
      <c r="H222" s="47" t="s">
        <v>66</v>
      </c>
      <c r="I222" s="47" t="s">
        <v>66</v>
      </c>
      <c r="J222" s="47" t="s">
        <v>66</v>
      </c>
      <c r="K222" s="47" t="s">
        <v>66</v>
      </c>
      <c r="L222" s="47" t="s">
        <v>66</v>
      </c>
      <c r="M222" s="269">
        <v>0</v>
      </c>
    </row>
    <row r="223" spans="1:13" ht="23.25" customHeight="1">
      <c r="A223" s="386"/>
      <c r="B223" s="398"/>
      <c r="C223" s="4" t="s">
        <v>73</v>
      </c>
      <c r="D223" s="46" t="s">
        <v>66</v>
      </c>
      <c r="E223" s="46" t="s">
        <v>66</v>
      </c>
      <c r="F223" s="71" t="s">
        <v>66</v>
      </c>
      <c r="G223" s="266">
        <v>56</v>
      </c>
      <c r="H223" s="46" t="s">
        <v>66</v>
      </c>
      <c r="I223" s="46" t="s">
        <v>66</v>
      </c>
      <c r="J223" s="266">
        <v>224</v>
      </c>
      <c r="K223" s="46" t="s">
        <v>66</v>
      </c>
      <c r="L223" s="266">
        <v>228</v>
      </c>
      <c r="M223" s="267">
        <v>228</v>
      </c>
    </row>
    <row r="224" spans="1:13" ht="23.25" customHeight="1">
      <c r="A224" s="386"/>
      <c r="B224" s="398"/>
      <c r="C224" s="4" t="s">
        <v>74</v>
      </c>
      <c r="D224" s="382">
        <v>0</v>
      </c>
      <c r="E224" s="383"/>
      <c r="F224" s="383"/>
      <c r="G224" s="383"/>
      <c r="H224" s="383"/>
      <c r="I224" s="383"/>
      <c r="J224" s="383"/>
      <c r="K224" s="383"/>
      <c r="L224" s="383"/>
      <c r="M224" s="384"/>
    </row>
    <row r="225" spans="1:13" ht="27.75" customHeight="1" thickBot="1">
      <c r="A225" s="387"/>
      <c r="B225" s="399"/>
      <c r="C225" s="11" t="s">
        <v>11</v>
      </c>
      <c r="D225" s="63" t="s">
        <v>66</v>
      </c>
      <c r="E225" s="63" t="s">
        <v>66</v>
      </c>
      <c r="F225" s="72" t="s">
        <v>66</v>
      </c>
      <c r="G225" s="63" t="s">
        <v>66</v>
      </c>
      <c r="H225" s="63" t="s">
        <v>66</v>
      </c>
      <c r="I225" s="63" t="s">
        <v>66</v>
      </c>
      <c r="J225" s="63" t="s">
        <v>66</v>
      </c>
      <c r="K225" s="63" t="s">
        <v>66</v>
      </c>
      <c r="L225" s="63" t="s">
        <v>66</v>
      </c>
      <c r="M225" s="268" t="s">
        <v>66</v>
      </c>
    </row>
    <row r="226" spans="1:13" ht="15">
      <c r="A226" s="385" t="s">
        <v>17</v>
      </c>
      <c r="B226" s="397" t="s">
        <v>86</v>
      </c>
      <c r="C226" s="10" t="s">
        <v>65</v>
      </c>
      <c r="D226" s="265">
        <v>0</v>
      </c>
      <c r="E226" s="94">
        <v>0</v>
      </c>
      <c r="F226" s="73">
        <v>0</v>
      </c>
      <c r="G226" s="47" t="s">
        <v>66</v>
      </c>
      <c r="H226" s="47" t="s">
        <v>66</v>
      </c>
      <c r="I226" s="47" t="s">
        <v>66</v>
      </c>
      <c r="J226" s="47" t="s">
        <v>66</v>
      </c>
      <c r="K226" s="47" t="s">
        <v>66</v>
      </c>
      <c r="L226" s="47" t="s">
        <v>66</v>
      </c>
      <c r="M226" s="269">
        <v>0</v>
      </c>
    </row>
    <row r="227" spans="1:13" ht="23.25" customHeight="1">
      <c r="A227" s="386"/>
      <c r="B227" s="398"/>
      <c r="C227" s="4" t="s">
        <v>73</v>
      </c>
      <c r="D227" s="46" t="s">
        <v>66</v>
      </c>
      <c r="E227" s="46" t="s">
        <v>66</v>
      </c>
      <c r="F227" s="71" t="s">
        <v>66</v>
      </c>
      <c r="G227" s="266">
        <v>24</v>
      </c>
      <c r="H227" s="46" t="s">
        <v>66</v>
      </c>
      <c r="I227" s="46" t="s">
        <v>66</v>
      </c>
      <c r="J227" s="266">
        <v>96</v>
      </c>
      <c r="K227" s="46" t="s">
        <v>66</v>
      </c>
      <c r="L227" s="5">
        <v>98</v>
      </c>
      <c r="M227" s="68">
        <v>98</v>
      </c>
    </row>
    <row r="228" spans="1:13" ht="24.75" customHeight="1">
      <c r="A228" s="386"/>
      <c r="B228" s="398"/>
      <c r="C228" s="4" t="s">
        <v>74</v>
      </c>
      <c r="D228" s="382">
        <v>0</v>
      </c>
      <c r="E228" s="383"/>
      <c r="F228" s="383"/>
      <c r="G228" s="383"/>
      <c r="H228" s="383"/>
      <c r="I228" s="383"/>
      <c r="J228" s="383"/>
      <c r="K228" s="383"/>
      <c r="L228" s="383"/>
      <c r="M228" s="384"/>
    </row>
    <row r="229" spans="1:13" ht="24" customHeight="1" thickBot="1">
      <c r="A229" s="387"/>
      <c r="B229" s="399"/>
      <c r="C229" s="11" t="s">
        <v>11</v>
      </c>
      <c r="D229" s="63" t="s">
        <v>66</v>
      </c>
      <c r="E229" s="63" t="s">
        <v>66</v>
      </c>
      <c r="F229" s="72" t="s">
        <v>66</v>
      </c>
      <c r="G229" s="63" t="s">
        <v>66</v>
      </c>
      <c r="H229" s="63" t="s">
        <v>66</v>
      </c>
      <c r="I229" s="63" t="s">
        <v>66</v>
      </c>
      <c r="J229" s="63" t="s">
        <v>66</v>
      </c>
      <c r="K229" s="63" t="s">
        <v>66</v>
      </c>
      <c r="L229" s="63" t="s">
        <v>66</v>
      </c>
      <c r="M229" s="268" t="s">
        <v>66</v>
      </c>
    </row>
    <row r="230" spans="1:13" ht="15">
      <c r="A230" s="385" t="s">
        <v>18</v>
      </c>
      <c r="B230" s="397" t="s">
        <v>86</v>
      </c>
      <c r="C230" s="10" t="s">
        <v>65</v>
      </c>
      <c r="D230" s="265">
        <v>0</v>
      </c>
      <c r="E230" s="94">
        <v>0</v>
      </c>
      <c r="F230" s="73">
        <v>0</v>
      </c>
      <c r="G230" s="47" t="s">
        <v>66</v>
      </c>
      <c r="H230" s="47" t="s">
        <v>66</v>
      </c>
      <c r="I230" s="47" t="s">
        <v>66</v>
      </c>
      <c r="J230" s="47" t="s">
        <v>66</v>
      </c>
      <c r="K230" s="47" t="s">
        <v>66</v>
      </c>
      <c r="L230" s="47" t="s">
        <v>66</v>
      </c>
      <c r="M230" s="269">
        <v>0</v>
      </c>
    </row>
    <row r="231" spans="1:13" ht="27" customHeight="1">
      <c r="A231" s="386"/>
      <c r="B231" s="398"/>
      <c r="C231" s="4" t="s">
        <v>73</v>
      </c>
      <c r="D231" s="46" t="s">
        <v>66</v>
      </c>
      <c r="E231" s="46" t="s">
        <v>66</v>
      </c>
      <c r="F231" s="71" t="s">
        <v>66</v>
      </c>
      <c r="G231" s="266">
        <v>12</v>
      </c>
      <c r="H231" s="46" t="s">
        <v>66</v>
      </c>
      <c r="I231" s="46" t="s">
        <v>66</v>
      </c>
      <c r="J231" s="266">
        <v>48</v>
      </c>
      <c r="K231" s="46" t="s">
        <v>66</v>
      </c>
      <c r="L231" s="266">
        <v>49</v>
      </c>
      <c r="M231" s="267">
        <v>49</v>
      </c>
    </row>
    <row r="232" spans="1:13" ht="23.25" customHeight="1">
      <c r="A232" s="386"/>
      <c r="B232" s="398"/>
      <c r="C232" s="4" t="s">
        <v>74</v>
      </c>
      <c r="D232" s="382">
        <v>0</v>
      </c>
      <c r="E232" s="383"/>
      <c r="F232" s="383"/>
      <c r="G232" s="383"/>
      <c r="H232" s="383"/>
      <c r="I232" s="383"/>
      <c r="J232" s="383"/>
      <c r="K232" s="383"/>
      <c r="L232" s="383"/>
      <c r="M232" s="384"/>
    </row>
    <row r="233" spans="1:13" ht="24" customHeight="1" thickBot="1">
      <c r="A233" s="387"/>
      <c r="B233" s="399"/>
      <c r="C233" s="11" t="s">
        <v>11</v>
      </c>
      <c r="D233" s="63" t="s">
        <v>66</v>
      </c>
      <c r="E233" s="63" t="s">
        <v>66</v>
      </c>
      <c r="F233" s="72" t="s">
        <v>66</v>
      </c>
      <c r="G233" s="63" t="s">
        <v>66</v>
      </c>
      <c r="H233" s="63" t="s">
        <v>66</v>
      </c>
      <c r="I233" s="63" t="s">
        <v>66</v>
      </c>
      <c r="J233" s="63" t="s">
        <v>66</v>
      </c>
      <c r="K233" s="63" t="s">
        <v>66</v>
      </c>
      <c r="L233" s="63" t="s">
        <v>66</v>
      </c>
      <c r="M233" s="268" t="s">
        <v>66</v>
      </c>
    </row>
    <row r="234" spans="1:13" ht="15">
      <c r="A234" s="385" t="s">
        <v>436</v>
      </c>
      <c r="B234" s="397" t="s">
        <v>86</v>
      </c>
      <c r="C234" s="10" t="s">
        <v>65</v>
      </c>
      <c r="D234" s="265">
        <v>0</v>
      </c>
      <c r="E234" s="94">
        <v>0</v>
      </c>
      <c r="F234" s="73">
        <v>0</v>
      </c>
      <c r="G234" s="47" t="s">
        <v>66</v>
      </c>
      <c r="H234" s="47" t="s">
        <v>66</v>
      </c>
      <c r="I234" s="47" t="s">
        <v>66</v>
      </c>
      <c r="J234" s="47" t="s">
        <v>66</v>
      </c>
      <c r="K234" s="47" t="s">
        <v>66</v>
      </c>
      <c r="L234" s="47" t="s">
        <v>66</v>
      </c>
      <c r="M234" s="269">
        <v>0</v>
      </c>
    </row>
    <row r="235" spans="1:13" ht="23.25" customHeight="1">
      <c r="A235" s="386"/>
      <c r="B235" s="398"/>
      <c r="C235" s="4" t="s">
        <v>73</v>
      </c>
      <c r="D235" s="46" t="s">
        <v>66</v>
      </c>
      <c r="E235" s="46" t="s">
        <v>66</v>
      </c>
      <c r="F235" s="71" t="s">
        <v>66</v>
      </c>
      <c r="G235" s="266">
        <v>5</v>
      </c>
      <c r="H235" s="46" t="s">
        <v>66</v>
      </c>
      <c r="I235" s="46" t="s">
        <v>66</v>
      </c>
      <c r="J235" s="266">
        <v>20</v>
      </c>
      <c r="K235" s="46" t="s">
        <v>66</v>
      </c>
      <c r="L235" s="266">
        <v>20</v>
      </c>
      <c r="M235" s="267">
        <v>20</v>
      </c>
    </row>
    <row r="236" spans="1:13" ht="23.25" customHeight="1">
      <c r="A236" s="386"/>
      <c r="B236" s="398"/>
      <c r="C236" s="4" t="s">
        <v>74</v>
      </c>
      <c r="D236" s="382">
        <v>0</v>
      </c>
      <c r="E236" s="383"/>
      <c r="F236" s="383"/>
      <c r="G236" s="383"/>
      <c r="H236" s="383"/>
      <c r="I236" s="383"/>
      <c r="J236" s="383"/>
      <c r="K236" s="383"/>
      <c r="L236" s="383"/>
      <c r="M236" s="384"/>
    </row>
    <row r="237" spans="1:13" ht="24" customHeight="1" thickBot="1">
      <c r="A237" s="387"/>
      <c r="B237" s="399"/>
      <c r="C237" s="11" t="s">
        <v>11</v>
      </c>
      <c r="D237" s="63" t="s">
        <v>66</v>
      </c>
      <c r="E237" s="63" t="s">
        <v>66</v>
      </c>
      <c r="F237" s="72" t="s">
        <v>66</v>
      </c>
      <c r="G237" s="63" t="s">
        <v>66</v>
      </c>
      <c r="H237" s="63" t="s">
        <v>66</v>
      </c>
      <c r="I237" s="63" t="s">
        <v>66</v>
      </c>
      <c r="J237" s="63" t="s">
        <v>66</v>
      </c>
      <c r="K237" s="63" t="s">
        <v>66</v>
      </c>
      <c r="L237" s="63" t="s">
        <v>66</v>
      </c>
      <c r="M237" s="268" t="s">
        <v>66</v>
      </c>
    </row>
    <row r="238" spans="1:13" ht="15" thickBot="1">
      <c r="A238" s="338" t="s">
        <v>377</v>
      </c>
      <c r="B238" s="339"/>
      <c r="C238" s="340"/>
      <c r="D238" s="395" t="s">
        <v>66</v>
      </c>
      <c r="E238" s="395"/>
      <c r="F238" s="395"/>
      <c r="G238" s="395"/>
      <c r="H238" s="395"/>
      <c r="I238" s="395"/>
      <c r="J238" s="395"/>
      <c r="K238" s="395"/>
      <c r="L238" s="395"/>
      <c r="M238" s="396"/>
    </row>
    <row r="239" spans="1:13" ht="15" thickBot="1">
      <c r="A239" s="388" t="s">
        <v>20</v>
      </c>
      <c r="B239" s="389"/>
      <c r="C239" s="389"/>
      <c r="D239" s="389"/>
      <c r="E239" s="389"/>
      <c r="F239" s="389"/>
      <c r="G239" s="389"/>
      <c r="H239" s="389"/>
      <c r="I239" s="389"/>
      <c r="J239" s="389"/>
      <c r="K239" s="389"/>
      <c r="L239" s="389"/>
      <c r="M239" s="390"/>
    </row>
    <row r="240" spans="1:13" ht="15">
      <c r="A240" s="385" t="s">
        <v>458</v>
      </c>
      <c r="B240" s="391" t="s">
        <v>425</v>
      </c>
      <c r="C240" s="10" t="s">
        <v>65</v>
      </c>
      <c r="D240" s="265">
        <v>0</v>
      </c>
      <c r="E240" s="94">
        <v>0</v>
      </c>
      <c r="F240" s="73">
        <v>0</v>
      </c>
      <c r="G240" s="47" t="s">
        <v>66</v>
      </c>
      <c r="H240" s="47" t="s">
        <v>66</v>
      </c>
      <c r="I240" s="47" t="s">
        <v>66</v>
      </c>
      <c r="J240" s="47" t="s">
        <v>66</v>
      </c>
      <c r="K240" s="47" t="s">
        <v>66</v>
      </c>
      <c r="L240" s="47" t="s">
        <v>66</v>
      </c>
      <c r="M240" s="269">
        <v>0</v>
      </c>
    </row>
    <row r="241" spans="1:13" ht="23.25" thickBot="1">
      <c r="A241" s="386"/>
      <c r="B241" s="392"/>
      <c r="C241" s="11" t="s">
        <v>73</v>
      </c>
      <c r="D241" s="46" t="s">
        <v>66</v>
      </c>
      <c r="E241" s="46" t="s">
        <v>66</v>
      </c>
      <c r="F241" s="71" t="s">
        <v>66</v>
      </c>
      <c r="G241" s="271">
        <v>178</v>
      </c>
      <c r="H241" s="46" t="s">
        <v>66</v>
      </c>
      <c r="I241" s="46" t="s">
        <v>66</v>
      </c>
      <c r="J241" s="271">
        <v>713</v>
      </c>
      <c r="K241" s="46" t="s">
        <v>66</v>
      </c>
      <c r="L241" s="271">
        <v>727</v>
      </c>
      <c r="M241" s="267">
        <v>727</v>
      </c>
    </row>
    <row r="242" spans="1:13" ht="22.5">
      <c r="A242" s="386"/>
      <c r="B242" s="392"/>
      <c r="C242" s="7" t="s">
        <v>74</v>
      </c>
      <c r="D242" s="382">
        <v>0</v>
      </c>
      <c r="E242" s="383"/>
      <c r="F242" s="383"/>
      <c r="G242" s="383"/>
      <c r="H242" s="383"/>
      <c r="I242" s="383"/>
      <c r="J242" s="383"/>
      <c r="K242" s="383"/>
      <c r="L242" s="383"/>
      <c r="M242" s="384"/>
    </row>
    <row r="243" spans="1:13" ht="23.25" thickBot="1">
      <c r="A243" s="387"/>
      <c r="B243" s="393"/>
      <c r="C243" s="11" t="s">
        <v>11</v>
      </c>
      <c r="D243" s="63" t="s">
        <v>66</v>
      </c>
      <c r="E243" s="63" t="s">
        <v>66</v>
      </c>
      <c r="F243" s="72" t="s">
        <v>66</v>
      </c>
      <c r="G243" s="63" t="s">
        <v>66</v>
      </c>
      <c r="H243" s="63" t="s">
        <v>66</v>
      </c>
      <c r="I243" s="63" t="s">
        <v>66</v>
      </c>
      <c r="J243" s="63" t="s">
        <v>66</v>
      </c>
      <c r="K243" s="63" t="s">
        <v>66</v>
      </c>
      <c r="L243" s="63" t="s">
        <v>66</v>
      </c>
      <c r="M243" s="268" t="s">
        <v>4</v>
      </c>
    </row>
    <row r="244" spans="1:13" ht="15">
      <c r="A244" s="385" t="s">
        <v>13</v>
      </c>
      <c r="B244" s="391" t="s">
        <v>425</v>
      </c>
      <c r="C244" s="10" t="s">
        <v>65</v>
      </c>
      <c r="D244" s="265">
        <v>0</v>
      </c>
      <c r="E244" s="94">
        <v>0</v>
      </c>
      <c r="F244" s="73">
        <v>0</v>
      </c>
      <c r="G244" s="47" t="s">
        <v>66</v>
      </c>
      <c r="H244" s="47" t="s">
        <v>66</v>
      </c>
      <c r="I244" s="47" t="s">
        <v>66</v>
      </c>
      <c r="J244" s="47" t="s">
        <v>66</v>
      </c>
      <c r="K244" s="47" t="s">
        <v>66</v>
      </c>
      <c r="L244" s="47" t="s">
        <v>66</v>
      </c>
      <c r="M244" s="269">
        <v>0</v>
      </c>
    </row>
    <row r="245" spans="1:13" ht="23.25" thickBot="1">
      <c r="A245" s="386"/>
      <c r="B245" s="392"/>
      <c r="C245" s="11" t="s">
        <v>73</v>
      </c>
      <c r="D245" s="46" t="s">
        <v>66</v>
      </c>
      <c r="E245" s="46" t="s">
        <v>66</v>
      </c>
      <c r="F245" s="71" t="s">
        <v>66</v>
      </c>
      <c r="G245" s="271">
        <v>88</v>
      </c>
      <c r="H245" s="46" t="s">
        <v>66</v>
      </c>
      <c r="I245" s="46" t="s">
        <v>66</v>
      </c>
      <c r="J245" s="271">
        <v>351</v>
      </c>
      <c r="K245" s="46" t="s">
        <v>66</v>
      </c>
      <c r="L245" s="271">
        <v>358</v>
      </c>
      <c r="M245" s="267">
        <v>358</v>
      </c>
    </row>
    <row r="246" spans="1:13" ht="22.5">
      <c r="A246" s="386"/>
      <c r="B246" s="392"/>
      <c r="C246" s="7" t="s">
        <v>74</v>
      </c>
      <c r="D246" s="382">
        <v>0</v>
      </c>
      <c r="E246" s="383"/>
      <c r="F246" s="383"/>
      <c r="G246" s="383"/>
      <c r="H246" s="383"/>
      <c r="I246" s="383"/>
      <c r="J246" s="383"/>
      <c r="K246" s="383"/>
      <c r="L246" s="383"/>
      <c r="M246" s="384"/>
    </row>
    <row r="247" spans="1:13" ht="23.25" thickBot="1">
      <c r="A247" s="387"/>
      <c r="B247" s="393"/>
      <c r="C247" s="11" t="s">
        <v>11</v>
      </c>
      <c r="D247" s="63" t="s">
        <v>66</v>
      </c>
      <c r="E247" s="63" t="s">
        <v>66</v>
      </c>
      <c r="F247" s="72" t="s">
        <v>66</v>
      </c>
      <c r="G247" s="63" t="s">
        <v>66</v>
      </c>
      <c r="H247" s="63" t="s">
        <v>66</v>
      </c>
      <c r="I247" s="63" t="s">
        <v>66</v>
      </c>
      <c r="J247" s="63" t="s">
        <v>66</v>
      </c>
      <c r="K247" s="63" t="s">
        <v>66</v>
      </c>
      <c r="L247" s="63" t="s">
        <v>66</v>
      </c>
      <c r="M247" s="268" t="s">
        <v>4</v>
      </c>
    </row>
    <row r="248" spans="1:13" ht="15">
      <c r="A248" s="385" t="s">
        <v>381</v>
      </c>
      <c r="B248" s="391" t="s">
        <v>425</v>
      </c>
      <c r="C248" s="10" t="s">
        <v>65</v>
      </c>
      <c r="D248" s="265">
        <v>0</v>
      </c>
      <c r="E248" s="94">
        <v>0</v>
      </c>
      <c r="F248" s="73">
        <v>0</v>
      </c>
      <c r="G248" s="47" t="s">
        <v>66</v>
      </c>
      <c r="H248" s="47" t="s">
        <v>66</v>
      </c>
      <c r="I248" s="47" t="s">
        <v>66</v>
      </c>
      <c r="J248" s="47" t="s">
        <v>66</v>
      </c>
      <c r="K248" s="47" t="s">
        <v>66</v>
      </c>
      <c r="L248" s="47" t="s">
        <v>66</v>
      </c>
      <c r="M248" s="269">
        <v>0</v>
      </c>
    </row>
    <row r="249" spans="1:13" ht="23.25" thickBot="1">
      <c r="A249" s="386"/>
      <c r="B249" s="392"/>
      <c r="C249" s="11" t="s">
        <v>73</v>
      </c>
      <c r="D249" s="46" t="s">
        <v>66</v>
      </c>
      <c r="E249" s="46" t="s">
        <v>66</v>
      </c>
      <c r="F249" s="71" t="s">
        <v>66</v>
      </c>
      <c r="G249" s="271">
        <v>91</v>
      </c>
      <c r="H249" s="46" t="s">
        <v>66</v>
      </c>
      <c r="I249" s="46" t="s">
        <v>66</v>
      </c>
      <c r="J249" s="271">
        <v>362</v>
      </c>
      <c r="K249" s="46" t="s">
        <v>66</v>
      </c>
      <c r="L249" s="271">
        <v>369</v>
      </c>
      <c r="M249" s="267">
        <v>369</v>
      </c>
    </row>
    <row r="250" spans="1:13" ht="22.5">
      <c r="A250" s="386"/>
      <c r="B250" s="392"/>
      <c r="C250" s="7" t="s">
        <v>74</v>
      </c>
      <c r="D250" s="382">
        <v>0</v>
      </c>
      <c r="E250" s="383"/>
      <c r="F250" s="383"/>
      <c r="G250" s="383"/>
      <c r="H250" s="383"/>
      <c r="I250" s="383"/>
      <c r="J250" s="383"/>
      <c r="K250" s="383"/>
      <c r="L250" s="383"/>
      <c r="M250" s="384"/>
    </row>
    <row r="251" spans="1:13" ht="23.25" thickBot="1">
      <c r="A251" s="387"/>
      <c r="B251" s="393"/>
      <c r="C251" s="11" t="s">
        <v>11</v>
      </c>
      <c r="D251" s="63" t="s">
        <v>66</v>
      </c>
      <c r="E251" s="63" t="s">
        <v>66</v>
      </c>
      <c r="F251" s="72" t="s">
        <v>66</v>
      </c>
      <c r="G251" s="63" t="s">
        <v>66</v>
      </c>
      <c r="H251" s="63" t="s">
        <v>66</v>
      </c>
      <c r="I251" s="63" t="s">
        <v>66</v>
      </c>
      <c r="J251" s="63" t="s">
        <v>66</v>
      </c>
      <c r="K251" s="63" t="s">
        <v>66</v>
      </c>
      <c r="L251" s="63" t="s">
        <v>66</v>
      </c>
      <c r="M251" s="268" t="s">
        <v>4</v>
      </c>
    </row>
    <row r="252" spans="1:13" ht="15">
      <c r="A252" s="385" t="s">
        <v>460</v>
      </c>
      <c r="B252" s="391" t="s">
        <v>459</v>
      </c>
      <c r="C252" s="10" t="s">
        <v>65</v>
      </c>
      <c r="D252" s="265">
        <v>0</v>
      </c>
      <c r="E252" s="94">
        <v>0</v>
      </c>
      <c r="F252" s="73">
        <v>0</v>
      </c>
      <c r="G252" s="47" t="s">
        <v>66</v>
      </c>
      <c r="H252" s="47" t="s">
        <v>66</v>
      </c>
      <c r="I252" s="47" t="s">
        <v>66</v>
      </c>
      <c r="J252" s="47" t="s">
        <v>66</v>
      </c>
      <c r="K252" s="47" t="s">
        <v>66</v>
      </c>
      <c r="L252" s="47" t="s">
        <v>66</v>
      </c>
      <c r="M252" s="269">
        <v>0</v>
      </c>
    </row>
    <row r="253" spans="1:13" ht="23.25" thickBot="1">
      <c r="A253" s="386"/>
      <c r="B253" s="392"/>
      <c r="C253" s="11" t="s">
        <v>73</v>
      </c>
      <c r="D253" s="46" t="s">
        <v>66</v>
      </c>
      <c r="E253" s="46" t="s">
        <v>66</v>
      </c>
      <c r="F253" s="71" t="s">
        <v>66</v>
      </c>
      <c r="G253" s="271">
        <v>3</v>
      </c>
      <c r="H253" s="46" t="s">
        <v>66</v>
      </c>
      <c r="I253" s="46" t="s">
        <v>66</v>
      </c>
      <c r="J253" s="271">
        <v>12</v>
      </c>
      <c r="K253" s="46" t="s">
        <v>66</v>
      </c>
      <c r="L253" s="271">
        <v>12</v>
      </c>
      <c r="M253" s="267">
        <v>12</v>
      </c>
    </row>
    <row r="254" spans="1:13" ht="22.5">
      <c r="A254" s="386"/>
      <c r="B254" s="392"/>
      <c r="C254" s="7" t="s">
        <v>74</v>
      </c>
      <c r="D254" s="382">
        <v>0</v>
      </c>
      <c r="E254" s="383"/>
      <c r="F254" s="383"/>
      <c r="G254" s="383"/>
      <c r="H254" s="383"/>
      <c r="I254" s="383"/>
      <c r="J254" s="383"/>
      <c r="K254" s="383"/>
      <c r="L254" s="383"/>
      <c r="M254" s="384"/>
    </row>
    <row r="255" spans="1:13" ht="23.25" thickBot="1">
      <c r="A255" s="387"/>
      <c r="B255" s="393"/>
      <c r="C255" s="11" t="s">
        <v>11</v>
      </c>
      <c r="D255" s="63" t="s">
        <v>66</v>
      </c>
      <c r="E255" s="63" t="s">
        <v>66</v>
      </c>
      <c r="F255" s="72" t="s">
        <v>66</v>
      </c>
      <c r="G255" s="63" t="s">
        <v>66</v>
      </c>
      <c r="H255" s="63" t="s">
        <v>66</v>
      </c>
      <c r="I255" s="63" t="s">
        <v>66</v>
      </c>
      <c r="J255" s="63" t="s">
        <v>66</v>
      </c>
      <c r="K255" s="63" t="s">
        <v>66</v>
      </c>
      <c r="L255" s="63" t="s">
        <v>66</v>
      </c>
      <c r="M255" s="268" t="s">
        <v>4</v>
      </c>
    </row>
    <row r="256" spans="1:13" ht="15">
      <c r="A256" s="385" t="s">
        <v>482</v>
      </c>
      <c r="B256" s="391" t="s">
        <v>116</v>
      </c>
      <c r="C256" s="10" t="s">
        <v>65</v>
      </c>
      <c r="D256" s="265">
        <v>0</v>
      </c>
      <c r="E256" s="94">
        <v>0</v>
      </c>
      <c r="F256" s="73">
        <v>0</v>
      </c>
      <c r="G256" s="47" t="s">
        <v>66</v>
      </c>
      <c r="H256" s="47" t="s">
        <v>66</v>
      </c>
      <c r="I256" s="47" t="s">
        <v>66</v>
      </c>
      <c r="J256" s="47" t="s">
        <v>66</v>
      </c>
      <c r="K256" s="47" t="s">
        <v>66</v>
      </c>
      <c r="L256" s="47" t="s">
        <v>66</v>
      </c>
      <c r="M256" s="269">
        <v>0</v>
      </c>
    </row>
    <row r="257" spans="1:13" ht="23.25" thickBot="1">
      <c r="A257" s="386"/>
      <c r="B257" s="392"/>
      <c r="C257" s="11" t="s">
        <v>73</v>
      </c>
      <c r="D257" s="46" t="s">
        <v>66</v>
      </c>
      <c r="E257" s="46" t="s">
        <v>66</v>
      </c>
      <c r="F257" s="71" t="s">
        <v>66</v>
      </c>
      <c r="G257" s="271">
        <v>3</v>
      </c>
      <c r="H257" s="46" t="s">
        <v>66</v>
      </c>
      <c r="I257" s="46" t="s">
        <v>66</v>
      </c>
      <c r="J257" s="271">
        <v>10</v>
      </c>
      <c r="K257" s="46" t="s">
        <v>66</v>
      </c>
      <c r="L257" s="271">
        <v>10</v>
      </c>
      <c r="M257" s="267">
        <v>10</v>
      </c>
    </row>
    <row r="258" spans="1:13" ht="22.5">
      <c r="A258" s="386"/>
      <c r="B258" s="392"/>
      <c r="C258" s="7" t="s">
        <v>74</v>
      </c>
      <c r="D258" s="382">
        <v>0</v>
      </c>
      <c r="E258" s="383"/>
      <c r="F258" s="383"/>
      <c r="G258" s="383"/>
      <c r="H258" s="383"/>
      <c r="I258" s="383"/>
      <c r="J258" s="383"/>
      <c r="K258" s="383"/>
      <c r="L258" s="383"/>
      <c r="M258" s="384"/>
    </row>
    <row r="259" spans="1:13" ht="23.25" thickBot="1">
      <c r="A259" s="387"/>
      <c r="B259" s="393"/>
      <c r="C259" s="11" t="s">
        <v>11</v>
      </c>
      <c r="D259" s="63" t="s">
        <v>66</v>
      </c>
      <c r="E259" s="63" t="s">
        <v>66</v>
      </c>
      <c r="F259" s="72" t="s">
        <v>66</v>
      </c>
      <c r="G259" s="63" t="s">
        <v>66</v>
      </c>
      <c r="H259" s="63" t="s">
        <v>66</v>
      </c>
      <c r="I259" s="63" t="s">
        <v>66</v>
      </c>
      <c r="J259" s="63" t="s">
        <v>66</v>
      </c>
      <c r="K259" s="63" t="s">
        <v>66</v>
      </c>
      <c r="L259" s="63" t="s">
        <v>66</v>
      </c>
      <c r="M259" s="268" t="s">
        <v>4</v>
      </c>
    </row>
    <row r="260" spans="1:13" ht="15" thickBot="1">
      <c r="A260" s="338" t="s">
        <v>377</v>
      </c>
      <c r="B260" s="339"/>
      <c r="C260" s="340"/>
      <c r="D260" s="394" t="s">
        <v>66</v>
      </c>
      <c r="E260" s="395"/>
      <c r="F260" s="395"/>
      <c r="G260" s="395"/>
      <c r="H260" s="395"/>
      <c r="I260" s="395"/>
      <c r="J260" s="395"/>
      <c r="K260" s="395"/>
      <c r="L260" s="395"/>
      <c r="M260" s="396"/>
    </row>
    <row r="261" spans="1:13" ht="15" thickBot="1">
      <c r="A261" s="423" t="s">
        <v>80</v>
      </c>
      <c r="B261" s="424"/>
      <c r="C261" s="425"/>
      <c r="D261" s="425"/>
      <c r="E261" s="425"/>
      <c r="F261" s="425"/>
      <c r="G261" s="425"/>
      <c r="H261" s="425"/>
      <c r="I261" s="425"/>
      <c r="J261" s="425"/>
      <c r="K261" s="425"/>
      <c r="L261" s="425"/>
      <c r="M261" s="426"/>
    </row>
    <row r="262" spans="1:13" ht="15" thickBot="1">
      <c r="A262" s="415" t="s">
        <v>15</v>
      </c>
      <c r="B262" s="416"/>
      <c r="C262" s="417"/>
      <c r="D262" s="417"/>
      <c r="E262" s="417"/>
      <c r="F262" s="417"/>
      <c r="G262" s="417"/>
      <c r="H262" s="417"/>
      <c r="I262" s="417"/>
      <c r="J262" s="417"/>
      <c r="K262" s="417"/>
      <c r="L262" s="417"/>
      <c r="M262" s="418"/>
    </row>
    <row r="263" spans="1:16" ht="15">
      <c r="A263" s="407" t="s">
        <v>435</v>
      </c>
      <c r="B263" s="397" t="s">
        <v>86</v>
      </c>
      <c r="C263" s="10" t="s">
        <v>65</v>
      </c>
      <c r="D263" s="265">
        <v>0</v>
      </c>
      <c r="E263" s="94">
        <v>0</v>
      </c>
      <c r="F263" s="73">
        <v>1</v>
      </c>
      <c r="G263" s="47" t="s">
        <v>66</v>
      </c>
      <c r="H263" s="47" t="s">
        <v>66</v>
      </c>
      <c r="I263" s="47" t="s">
        <v>66</v>
      </c>
      <c r="J263" s="47" t="s">
        <v>66</v>
      </c>
      <c r="K263" s="47" t="s">
        <v>66</v>
      </c>
      <c r="L263" s="47" t="s">
        <v>66</v>
      </c>
      <c r="M263" s="269">
        <v>1</v>
      </c>
      <c r="P263" s="148"/>
    </row>
    <row r="264" spans="1:13" ht="23.25" customHeight="1">
      <c r="A264" s="408"/>
      <c r="B264" s="398"/>
      <c r="C264" s="4" t="s">
        <v>73</v>
      </c>
      <c r="D264" s="46" t="s">
        <v>66</v>
      </c>
      <c r="E264" s="46" t="s">
        <v>66</v>
      </c>
      <c r="F264" s="71" t="s">
        <v>66</v>
      </c>
      <c r="G264" s="266">
        <v>38</v>
      </c>
      <c r="H264" s="46" t="s">
        <v>66</v>
      </c>
      <c r="I264" s="46" t="s">
        <v>66</v>
      </c>
      <c r="J264" s="266">
        <v>150</v>
      </c>
      <c r="K264" s="46" t="s">
        <v>66</v>
      </c>
      <c r="L264" s="266">
        <v>153</v>
      </c>
      <c r="M264" s="267">
        <v>153</v>
      </c>
    </row>
    <row r="265" spans="1:13" ht="23.25" customHeight="1">
      <c r="A265" s="408"/>
      <c r="B265" s="398"/>
      <c r="C265" s="4" t="s">
        <v>74</v>
      </c>
      <c r="D265" s="382">
        <v>0</v>
      </c>
      <c r="E265" s="383"/>
      <c r="F265" s="383"/>
      <c r="G265" s="383"/>
      <c r="H265" s="383"/>
      <c r="I265" s="383"/>
      <c r="J265" s="383"/>
      <c r="K265" s="383"/>
      <c r="L265" s="383"/>
      <c r="M265" s="384"/>
    </row>
    <row r="266" spans="1:13" ht="24" customHeight="1" thickBot="1">
      <c r="A266" s="409"/>
      <c r="B266" s="399"/>
      <c r="C266" s="11" t="s">
        <v>11</v>
      </c>
      <c r="D266" s="63" t="s">
        <v>66</v>
      </c>
      <c r="E266" s="63" t="s">
        <v>66</v>
      </c>
      <c r="F266" s="72" t="s">
        <v>66</v>
      </c>
      <c r="G266" s="63">
        <v>15</v>
      </c>
      <c r="H266" s="63" t="s">
        <v>66</v>
      </c>
      <c r="I266" s="63" t="s">
        <v>66</v>
      </c>
      <c r="J266" s="63" t="s">
        <v>66</v>
      </c>
      <c r="K266" s="63" t="s">
        <v>66</v>
      </c>
      <c r="L266" s="63" t="s">
        <v>66</v>
      </c>
      <c r="M266" s="268">
        <v>15</v>
      </c>
    </row>
    <row r="267" spans="1:13" ht="15">
      <c r="A267" s="400" t="s">
        <v>434</v>
      </c>
      <c r="B267" s="397" t="s">
        <v>86</v>
      </c>
      <c r="C267" s="10" t="s">
        <v>65</v>
      </c>
      <c r="D267" s="265">
        <v>0</v>
      </c>
      <c r="E267" s="94">
        <v>0</v>
      </c>
      <c r="F267" s="73">
        <v>1</v>
      </c>
      <c r="G267" s="47" t="s">
        <v>66</v>
      </c>
      <c r="H267" s="47" t="s">
        <v>66</v>
      </c>
      <c r="I267" s="47" t="s">
        <v>66</v>
      </c>
      <c r="J267" s="47" t="s">
        <v>66</v>
      </c>
      <c r="K267" s="47" t="s">
        <v>66</v>
      </c>
      <c r="L267" s="47" t="s">
        <v>66</v>
      </c>
      <c r="M267" s="269">
        <v>1</v>
      </c>
    </row>
    <row r="268" spans="1:13" ht="23.25" customHeight="1">
      <c r="A268" s="401"/>
      <c r="B268" s="398"/>
      <c r="C268" s="4" t="s">
        <v>73</v>
      </c>
      <c r="D268" s="46" t="s">
        <v>66</v>
      </c>
      <c r="E268" s="46" t="s">
        <v>66</v>
      </c>
      <c r="F268" s="71" t="s">
        <v>66</v>
      </c>
      <c r="G268" s="266">
        <f>G272+G276+G280+G284</f>
        <v>208</v>
      </c>
      <c r="H268" s="46" t="s">
        <v>66</v>
      </c>
      <c r="I268" s="46" t="s">
        <v>66</v>
      </c>
      <c r="J268" s="266">
        <f>J272+J276+J280+J284</f>
        <v>830</v>
      </c>
      <c r="K268" s="46" t="s">
        <v>66</v>
      </c>
      <c r="L268" s="266">
        <f>L272+L276+L280+L284</f>
        <v>846</v>
      </c>
      <c r="M268" s="267">
        <f>M272+M276+M280+M284</f>
        <v>846</v>
      </c>
    </row>
    <row r="269" spans="1:13" ht="23.25" customHeight="1">
      <c r="A269" s="401"/>
      <c r="B269" s="398"/>
      <c r="C269" s="4" t="s">
        <v>74</v>
      </c>
      <c r="D269" s="382">
        <v>0</v>
      </c>
      <c r="E269" s="383"/>
      <c r="F269" s="383"/>
      <c r="G269" s="383"/>
      <c r="H269" s="383"/>
      <c r="I269" s="383"/>
      <c r="J269" s="383"/>
      <c r="K269" s="383"/>
      <c r="L269" s="383"/>
      <c r="M269" s="384"/>
    </row>
    <row r="270" spans="1:13" ht="24" customHeight="1" thickBot="1">
      <c r="A270" s="402"/>
      <c r="B270" s="399"/>
      <c r="C270" s="11" t="s">
        <v>11</v>
      </c>
      <c r="D270" s="63" t="s">
        <v>66</v>
      </c>
      <c r="E270" s="63" t="s">
        <v>66</v>
      </c>
      <c r="F270" s="72" t="s">
        <v>66</v>
      </c>
      <c r="G270" s="63">
        <v>15</v>
      </c>
      <c r="H270" s="63" t="s">
        <v>66</v>
      </c>
      <c r="I270" s="63" t="s">
        <v>66</v>
      </c>
      <c r="J270" s="63" t="s">
        <v>66</v>
      </c>
      <c r="K270" s="63" t="s">
        <v>66</v>
      </c>
      <c r="L270" s="63" t="s">
        <v>66</v>
      </c>
      <c r="M270" s="268">
        <v>15</v>
      </c>
    </row>
    <row r="271" spans="1:13" ht="15">
      <c r="A271" s="400" t="s">
        <v>16</v>
      </c>
      <c r="B271" s="397" t="s">
        <v>86</v>
      </c>
      <c r="C271" s="10" t="s">
        <v>65</v>
      </c>
      <c r="D271" s="265">
        <v>0</v>
      </c>
      <c r="E271" s="94">
        <v>0</v>
      </c>
      <c r="F271" s="73">
        <v>0</v>
      </c>
      <c r="G271" s="47" t="s">
        <v>66</v>
      </c>
      <c r="H271" s="47" t="s">
        <v>66</v>
      </c>
      <c r="I271" s="47" t="s">
        <v>66</v>
      </c>
      <c r="J271" s="47" t="s">
        <v>66</v>
      </c>
      <c r="K271" s="47" t="s">
        <v>66</v>
      </c>
      <c r="L271" s="47" t="s">
        <v>66</v>
      </c>
      <c r="M271" s="269">
        <v>0</v>
      </c>
    </row>
    <row r="272" spans="1:13" ht="23.25" customHeight="1">
      <c r="A272" s="401"/>
      <c r="B272" s="398"/>
      <c r="C272" s="4" t="s">
        <v>73</v>
      </c>
      <c r="D272" s="46" t="s">
        <v>66</v>
      </c>
      <c r="E272" s="46" t="s">
        <v>66</v>
      </c>
      <c r="F272" s="71" t="s">
        <v>66</v>
      </c>
      <c r="G272" s="266">
        <v>126</v>
      </c>
      <c r="H272" s="46" t="s">
        <v>66</v>
      </c>
      <c r="I272" s="46" t="s">
        <v>66</v>
      </c>
      <c r="J272" s="266">
        <v>504</v>
      </c>
      <c r="K272" s="46" t="s">
        <v>66</v>
      </c>
      <c r="L272" s="266">
        <v>514</v>
      </c>
      <c r="M272" s="267">
        <v>514</v>
      </c>
    </row>
    <row r="273" spans="1:13" ht="23.25" customHeight="1">
      <c r="A273" s="401"/>
      <c r="B273" s="398"/>
      <c r="C273" s="4" t="s">
        <v>74</v>
      </c>
      <c r="D273" s="382">
        <v>0</v>
      </c>
      <c r="E273" s="383"/>
      <c r="F273" s="383"/>
      <c r="G273" s="383"/>
      <c r="H273" s="383"/>
      <c r="I273" s="383"/>
      <c r="J273" s="383"/>
      <c r="K273" s="383"/>
      <c r="L273" s="383"/>
      <c r="M273" s="384"/>
    </row>
    <row r="274" spans="1:13" ht="24" customHeight="1" thickBot="1">
      <c r="A274" s="402"/>
      <c r="B274" s="399"/>
      <c r="C274" s="11" t="s">
        <v>11</v>
      </c>
      <c r="D274" s="63" t="s">
        <v>66</v>
      </c>
      <c r="E274" s="63" t="s">
        <v>66</v>
      </c>
      <c r="F274" s="72" t="s">
        <v>66</v>
      </c>
      <c r="G274" s="63" t="s">
        <v>66</v>
      </c>
      <c r="H274" s="63" t="s">
        <v>66</v>
      </c>
      <c r="I274" s="63" t="s">
        <v>66</v>
      </c>
      <c r="J274" s="63" t="s">
        <v>66</v>
      </c>
      <c r="K274" s="63" t="s">
        <v>66</v>
      </c>
      <c r="L274" s="63" t="s">
        <v>66</v>
      </c>
      <c r="M274" s="268" t="s">
        <v>66</v>
      </c>
    </row>
    <row r="275" spans="1:13" ht="15">
      <c r="A275" s="385" t="s">
        <v>17</v>
      </c>
      <c r="B275" s="397" t="s">
        <v>86</v>
      </c>
      <c r="C275" s="10" t="s">
        <v>65</v>
      </c>
      <c r="D275" s="277">
        <v>0</v>
      </c>
      <c r="E275" s="248">
        <v>0</v>
      </c>
      <c r="F275" s="73">
        <v>1</v>
      </c>
      <c r="G275" s="47" t="s">
        <v>66</v>
      </c>
      <c r="H275" s="47" t="s">
        <v>66</v>
      </c>
      <c r="I275" s="47" t="s">
        <v>66</v>
      </c>
      <c r="J275" s="47" t="s">
        <v>66</v>
      </c>
      <c r="K275" s="47" t="s">
        <v>66</v>
      </c>
      <c r="L275" s="47" t="s">
        <v>66</v>
      </c>
      <c r="M275" s="269">
        <v>1</v>
      </c>
    </row>
    <row r="276" spans="1:13" ht="23.25" customHeight="1">
      <c r="A276" s="386"/>
      <c r="B276" s="398"/>
      <c r="C276" s="13" t="s">
        <v>73</v>
      </c>
      <c r="D276" s="46" t="s">
        <v>66</v>
      </c>
      <c r="E276" s="46" t="s">
        <v>66</v>
      </c>
      <c r="F276" s="71" t="s">
        <v>66</v>
      </c>
      <c r="G276" s="271">
        <v>54</v>
      </c>
      <c r="H276" s="46" t="s">
        <v>66</v>
      </c>
      <c r="I276" s="46" t="s">
        <v>66</v>
      </c>
      <c r="J276" s="271">
        <v>216</v>
      </c>
      <c r="K276" s="46" t="s">
        <v>66</v>
      </c>
      <c r="L276" s="6">
        <v>220</v>
      </c>
      <c r="M276" s="267">
        <v>220</v>
      </c>
    </row>
    <row r="277" spans="1:13" ht="23.25" customHeight="1">
      <c r="A277" s="386"/>
      <c r="B277" s="398"/>
      <c r="C277" s="13" t="s">
        <v>74</v>
      </c>
      <c r="D277" s="382">
        <v>0</v>
      </c>
      <c r="E277" s="383"/>
      <c r="F277" s="383"/>
      <c r="G277" s="383"/>
      <c r="H277" s="383"/>
      <c r="I277" s="383"/>
      <c r="J277" s="383"/>
      <c r="K277" s="383"/>
      <c r="L277" s="383"/>
      <c r="M277" s="384"/>
    </row>
    <row r="278" spans="1:13" ht="24" customHeight="1" thickBot="1">
      <c r="A278" s="387"/>
      <c r="B278" s="399"/>
      <c r="C278" s="69" t="s">
        <v>11</v>
      </c>
      <c r="D278" s="63" t="s">
        <v>66</v>
      </c>
      <c r="E278" s="63" t="s">
        <v>66</v>
      </c>
      <c r="F278" s="72" t="s">
        <v>66</v>
      </c>
      <c r="G278" s="63" t="s">
        <v>66</v>
      </c>
      <c r="H278" s="63" t="s">
        <v>66</v>
      </c>
      <c r="I278" s="63" t="s">
        <v>66</v>
      </c>
      <c r="J278" s="63" t="s">
        <v>66</v>
      </c>
      <c r="K278" s="63" t="s">
        <v>66</v>
      </c>
      <c r="L278" s="63" t="s">
        <v>66</v>
      </c>
      <c r="M278" s="268" t="s">
        <v>66</v>
      </c>
    </row>
    <row r="279" spans="1:13" ht="15">
      <c r="A279" s="400" t="s">
        <v>18</v>
      </c>
      <c r="B279" s="397" t="s">
        <v>86</v>
      </c>
      <c r="C279" s="10" t="s">
        <v>65</v>
      </c>
      <c r="D279" s="265">
        <v>0</v>
      </c>
      <c r="E279" s="94">
        <v>0</v>
      </c>
      <c r="F279" s="73">
        <v>0</v>
      </c>
      <c r="G279" s="47" t="s">
        <v>66</v>
      </c>
      <c r="H279" s="47" t="s">
        <v>66</v>
      </c>
      <c r="I279" s="47" t="s">
        <v>66</v>
      </c>
      <c r="J279" s="47" t="s">
        <v>66</v>
      </c>
      <c r="K279" s="47" t="s">
        <v>66</v>
      </c>
      <c r="L279" s="47" t="s">
        <v>66</v>
      </c>
      <c r="M279" s="62">
        <v>0</v>
      </c>
    </row>
    <row r="280" spans="1:13" ht="23.25" customHeight="1">
      <c r="A280" s="401"/>
      <c r="B280" s="398"/>
      <c r="C280" s="4" t="s">
        <v>73</v>
      </c>
      <c r="D280" s="46" t="s">
        <v>66</v>
      </c>
      <c r="E280" s="46" t="s">
        <v>66</v>
      </c>
      <c r="F280" s="71" t="s">
        <v>66</v>
      </c>
      <c r="G280" s="266">
        <v>27</v>
      </c>
      <c r="H280" s="46" t="s">
        <v>66</v>
      </c>
      <c r="I280" s="46" t="s">
        <v>66</v>
      </c>
      <c r="J280" s="266">
        <v>108</v>
      </c>
      <c r="K280" s="46" t="s">
        <v>66</v>
      </c>
      <c r="L280" s="266">
        <v>110</v>
      </c>
      <c r="M280" s="267">
        <v>110</v>
      </c>
    </row>
    <row r="281" spans="1:13" ht="23.25" customHeight="1">
      <c r="A281" s="401"/>
      <c r="B281" s="398"/>
      <c r="C281" s="4" t="s">
        <v>74</v>
      </c>
      <c r="D281" s="382">
        <v>0</v>
      </c>
      <c r="E281" s="383"/>
      <c r="F281" s="383"/>
      <c r="G281" s="383"/>
      <c r="H281" s="383"/>
      <c r="I281" s="383"/>
      <c r="J281" s="383"/>
      <c r="K281" s="383"/>
      <c r="L281" s="383"/>
      <c r="M281" s="384"/>
    </row>
    <row r="282" spans="1:13" ht="24" customHeight="1" thickBot="1">
      <c r="A282" s="402"/>
      <c r="B282" s="399"/>
      <c r="C282" s="11" t="s">
        <v>11</v>
      </c>
      <c r="D282" s="63" t="s">
        <v>66</v>
      </c>
      <c r="E282" s="63" t="s">
        <v>66</v>
      </c>
      <c r="F282" s="72" t="s">
        <v>66</v>
      </c>
      <c r="G282" s="63" t="s">
        <v>66</v>
      </c>
      <c r="H282" s="63" t="s">
        <v>66</v>
      </c>
      <c r="I282" s="63" t="s">
        <v>66</v>
      </c>
      <c r="J282" s="63" t="s">
        <v>66</v>
      </c>
      <c r="K282" s="63" t="s">
        <v>66</v>
      </c>
      <c r="L282" s="63" t="s">
        <v>66</v>
      </c>
      <c r="M282" s="268" t="s">
        <v>66</v>
      </c>
    </row>
    <row r="283" spans="1:13" ht="15">
      <c r="A283" s="400" t="s">
        <v>19</v>
      </c>
      <c r="B283" s="397" t="s">
        <v>86</v>
      </c>
      <c r="C283" s="10" t="s">
        <v>65</v>
      </c>
      <c r="D283" s="265">
        <v>0</v>
      </c>
      <c r="E283" s="94">
        <v>0</v>
      </c>
      <c r="F283" s="73">
        <v>0</v>
      </c>
      <c r="G283" s="47" t="s">
        <v>66</v>
      </c>
      <c r="H283" s="47" t="s">
        <v>66</v>
      </c>
      <c r="I283" s="47" t="s">
        <v>66</v>
      </c>
      <c r="J283" s="47" t="s">
        <v>66</v>
      </c>
      <c r="K283" s="47" t="s">
        <v>66</v>
      </c>
      <c r="L283" s="47" t="s">
        <v>66</v>
      </c>
      <c r="M283" s="269">
        <v>0</v>
      </c>
    </row>
    <row r="284" spans="1:13" ht="23.25" customHeight="1">
      <c r="A284" s="401"/>
      <c r="B284" s="398"/>
      <c r="C284" s="4" t="s">
        <v>73</v>
      </c>
      <c r="D284" s="46" t="s">
        <v>66</v>
      </c>
      <c r="E284" s="46" t="s">
        <v>66</v>
      </c>
      <c r="F284" s="71" t="s">
        <v>66</v>
      </c>
      <c r="G284" s="266">
        <v>1</v>
      </c>
      <c r="H284" s="46" t="s">
        <v>66</v>
      </c>
      <c r="I284" s="46" t="s">
        <v>66</v>
      </c>
      <c r="J284" s="266">
        <v>2</v>
      </c>
      <c r="K284" s="46" t="s">
        <v>66</v>
      </c>
      <c r="L284" s="266">
        <v>2</v>
      </c>
      <c r="M284" s="267">
        <v>2</v>
      </c>
    </row>
    <row r="285" spans="1:13" ht="23.25" customHeight="1">
      <c r="A285" s="401"/>
      <c r="B285" s="398"/>
      <c r="C285" s="4" t="s">
        <v>74</v>
      </c>
      <c r="D285" s="382">
        <v>0</v>
      </c>
      <c r="E285" s="383"/>
      <c r="F285" s="383"/>
      <c r="G285" s="383"/>
      <c r="H285" s="383"/>
      <c r="I285" s="383"/>
      <c r="J285" s="383"/>
      <c r="K285" s="383"/>
      <c r="L285" s="383"/>
      <c r="M285" s="384"/>
    </row>
    <row r="286" spans="1:13" ht="24" customHeight="1" thickBot="1">
      <c r="A286" s="402"/>
      <c r="B286" s="399"/>
      <c r="C286" s="11" t="s">
        <v>11</v>
      </c>
      <c r="D286" s="63" t="s">
        <v>66</v>
      </c>
      <c r="E286" s="63" t="s">
        <v>66</v>
      </c>
      <c r="F286" s="72" t="s">
        <v>66</v>
      </c>
      <c r="G286" s="63" t="s">
        <v>66</v>
      </c>
      <c r="H286" s="63" t="s">
        <v>66</v>
      </c>
      <c r="I286" s="63" t="s">
        <v>66</v>
      </c>
      <c r="J286" s="63" t="s">
        <v>66</v>
      </c>
      <c r="K286" s="63" t="s">
        <v>66</v>
      </c>
      <c r="L286" s="63" t="s">
        <v>66</v>
      </c>
      <c r="M286" s="268" t="s">
        <v>66</v>
      </c>
    </row>
    <row r="287" spans="1:13" ht="15">
      <c r="A287" s="400" t="s">
        <v>433</v>
      </c>
      <c r="B287" s="397" t="s">
        <v>86</v>
      </c>
      <c r="C287" s="10" t="s">
        <v>65</v>
      </c>
      <c r="D287" s="265">
        <v>0</v>
      </c>
      <c r="E287" s="94">
        <v>0</v>
      </c>
      <c r="F287" s="73">
        <v>1</v>
      </c>
      <c r="G287" s="47" t="s">
        <v>66</v>
      </c>
      <c r="H287" s="47" t="s">
        <v>66</v>
      </c>
      <c r="I287" s="47" t="s">
        <v>66</v>
      </c>
      <c r="J287" s="47" t="s">
        <v>66</v>
      </c>
      <c r="K287" s="47" t="s">
        <v>66</v>
      </c>
      <c r="L287" s="47" t="s">
        <v>66</v>
      </c>
      <c r="M287" s="269">
        <v>1</v>
      </c>
    </row>
    <row r="288" spans="1:13" ht="23.25" customHeight="1">
      <c r="A288" s="401"/>
      <c r="B288" s="398"/>
      <c r="C288" s="4" t="s">
        <v>73</v>
      </c>
      <c r="D288" s="46" t="s">
        <v>66</v>
      </c>
      <c r="E288" s="46" t="s">
        <v>66</v>
      </c>
      <c r="F288" s="71" t="s">
        <v>66</v>
      </c>
      <c r="G288" s="266">
        <v>38</v>
      </c>
      <c r="H288" s="46" t="s">
        <v>66</v>
      </c>
      <c r="I288" s="46" t="s">
        <v>66</v>
      </c>
      <c r="J288" s="266">
        <v>150</v>
      </c>
      <c r="K288" s="46" t="s">
        <v>66</v>
      </c>
      <c r="L288" s="266">
        <v>153</v>
      </c>
      <c r="M288" s="267">
        <v>153</v>
      </c>
    </row>
    <row r="289" spans="1:13" ht="23.25" customHeight="1">
      <c r="A289" s="401"/>
      <c r="B289" s="398"/>
      <c r="C289" s="4" t="s">
        <v>74</v>
      </c>
      <c r="D289" s="419">
        <v>0</v>
      </c>
      <c r="E289" s="420"/>
      <c r="F289" s="420"/>
      <c r="G289" s="420"/>
      <c r="H289" s="420"/>
      <c r="I289" s="420"/>
      <c r="J289" s="420"/>
      <c r="K289" s="420"/>
      <c r="L289" s="420"/>
      <c r="M289" s="421"/>
    </row>
    <row r="290" spans="1:13" ht="24" customHeight="1" thickBot="1">
      <c r="A290" s="402"/>
      <c r="B290" s="399"/>
      <c r="C290" s="11" t="s">
        <v>11</v>
      </c>
      <c r="D290" s="63" t="s">
        <v>66</v>
      </c>
      <c r="E290" s="63" t="s">
        <v>66</v>
      </c>
      <c r="F290" s="72" t="s">
        <v>66</v>
      </c>
      <c r="G290" s="63">
        <v>15</v>
      </c>
      <c r="H290" s="63" t="s">
        <v>66</v>
      </c>
      <c r="I290" s="63" t="s">
        <v>66</v>
      </c>
      <c r="J290" s="63" t="s">
        <v>66</v>
      </c>
      <c r="K290" s="63" t="s">
        <v>66</v>
      </c>
      <c r="L290" s="63" t="s">
        <v>66</v>
      </c>
      <c r="M290" s="268">
        <v>15</v>
      </c>
    </row>
    <row r="291" spans="1:13" ht="15" thickBot="1">
      <c r="A291" s="338" t="s">
        <v>377</v>
      </c>
      <c r="B291" s="339"/>
      <c r="C291" s="340"/>
      <c r="D291" s="395" t="s">
        <v>66</v>
      </c>
      <c r="E291" s="395"/>
      <c r="F291" s="395"/>
      <c r="G291" s="395"/>
      <c r="H291" s="395"/>
      <c r="I291" s="395"/>
      <c r="J291" s="395"/>
      <c r="K291" s="395"/>
      <c r="L291" s="395"/>
      <c r="M291" s="396"/>
    </row>
    <row r="292" spans="1:13" ht="15" thickBot="1">
      <c r="A292" s="388" t="s">
        <v>20</v>
      </c>
      <c r="B292" s="389"/>
      <c r="C292" s="389"/>
      <c r="D292" s="389"/>
      <c r="E292" s="389"/>
      <c r="F292" s="389"/>
      <c r="G292" s="389"/>
      <c r="H292" s="389"/>
      <c r="I292" s="389"/>
      <c r="J292" s="389"/>
      <c r="K292" s="389"/>
      <c r="L292" s="389"/>
      <c r="M292" s="390"/>
    </row>
    <row r="293" spans="1:13" ht="15">
      <c r="A293" s="385" t="s">
        <v>458</v>
      </c>
      <c r="B293" s="391" t="s">
        <v>425</v>
      </c>
      <c r="C293" s="10" t="s">
        <v>65</v>
      </c>
      <c r="D293" s="265">
        <v>0</v>
      </c>
      <c r="E293" s="94">
        <v>0</v>
      </c>
      <c r="F293" s="73">
        <v>0</v>
      </c>
      <c r="G293" s="47" t="s">
        <v>66</v>
      </c>
      <c r="H293" s="47" t="s">
        <v>66</v>
      </c>
      <c r="I293" s="47" t="s">
        <v>66</v>
      </c>
      <c r="J293" s="47" t="s">
        <v>66</v>
      </c>
      <c r="K293" s="47" t="s">
        <v>66</v>
      </c>
      <c r="L293" s="47" t="s">
        <v>66</v>
      </c>
      <c r="M293" s="269">
        <v>0</v>
      </c>
    </row>
    <row r="294" spans="1:13" ht="23.25" thickBot="1">
      <c r="A294" s="386"/>
      <c r="B294" s="392"/>
      <c r="C294" s="11" t="s">
        <v>73</v>
      </c>
      <c r="D294" s="46" t="s">
        <v>66</v>
      </c>
      <c r="E294" s="46" t="s">
        <v>66</v>
      </c>
      <c r="F294" s="71" t="s">
        <v>66</v>
      </c>
      <c r="G294" s="271">
        <v>350</v>
      </c>
      <c r="H294" s="46" t="s">
        <v>66</v>
      </c>
      <c r="I294" s="46" t="s">
        <v>66</v>
      </c>
      <c r="J294" s="271">
        <v>1400</v>
      </c>
      <c r="K294" s="46" t="s">
        <v>66</v>
      </c>
      <c r="L294" s="271">
        <v>1428</v>
      </c>
      <c r="M294" s="267">
        <v>1428</v>
      </c>
    </row>
    <row r="295" spans="1:13" ht="22.5">
      <c r="A295" s="386"/>
      <c r="B295" s="392"/>
      <c r="C295" s="7" t="s">
        <v>74</v>
      </c>
      <c r="D295" s="382">
        <v>0</v>
      </c>
      <c r="E295" s="383"/>
      <c r="F295" s="383"/>
      <c r="G295" s="383"/>
      <c r="H295" s="383"/>
      <c r="I295" s="383"/>
      <c r="J295" s="383"/>
      <c r="K295" s="383"/>
      <c r="L295" s="383"/>
      <c r="M295" s="384"/>
    </row>
    <row r="296" spans="1:13" ht="23.25" thickBot="1">
      <c r="A296" s="387"/>
      <c r="B296" s="393"/>
      <c r="C296" s="11" t="s">
        <v>11</v>
      </c>
      <c r="D296" s="63" t="s">
        <v>66</v>
      </c>
      <c r="E296" s="63" t="s">
        <v>66</v>
      </c>
      <c r="F296" s="72" t="s">
        <v>66</v>
      </c>
      <c r="G296" s="63" t="s">
        <v>66</v>
      </c>
      <c r="H296" s="63" t="s">
        <v>66</v>
      </c>
      <c r="I296" s="63" t="s">
        <v>66</v>
      </c>
      <c r="J296" s="63" t="s">
        <v>66</v>
      </c>
      <c r="K296" s="63" t="s">
        <v>66</v>
      </c>
      <c r="L296" s="63" t="s">
        <v>66</v>
      </c>
      <c r="M296" s="268" t="s">
        <v>4</v>
      </c>
    </row>
    <row r="297" spans="1:13" ht="15">
      <c r="A297" s="385" t="s">
        <v>13</v>
      </c>
      <c r="B297" s="391" t="s">
        <v>425</v>
      </c>
      <c r="C297" s="10" t="s">
        <v>65</v>
      </c>
      <c r="D297" s="265">
        <v>0</v>
      </c>
      <c r="E297" s="94">
        <v>0</v>
      </c>
      <c r="F297" s="73">
        <v>0</v>
      </c>
      <c r="G297" s="47" t="s">
        <v>66</v>
      </c>
      <c r="H297" s="47" t="s">
        <v>66</v>
      </c>
      <c r="I297" s="47" t="s">
        <v>66</v>
      </c>
      <c r="J297" s="47" t="s">
        <v>66</v>
      </c>
      <c r="K297" s="47" t="s">
        <v>66</v>
      </c>
      <c r="L297" s="47" t="s">
        <v>66</v>
      </c>
      <c r="M297" s="269">
        <v>0</v>
      </c>
    </row>
    <row r="298" spans="1:13" ht="23.25" thickBot="1">
      <c r="A298" s="386"/>
      <c r="B298" s="392"/>
      <c r="C298" s="11" t="s">
        <v>73</v>
      </c>
      <c r="D298" s="46" t="s">
        <v>66</v>
      </c>
      <c r="E298" s="46" t="s">
        <v>66</v>
      </c>
      <c r="F298" s="71" t="s">
        <v>66</v>
      </c>
      <c r="G298" s="271">
        <v>173</v>
      </c>
      <c r="H298" s="46" t="s">
        <v>66</v>
      </c>
      <c r="I298" s="46" t="s">
        <v>66</v>
      </c>
      <c r="J298" s="271">
        <v>690</v>
      </c>
      <c r="K298" s="46" t="s">
        <v>66</v>
      </c>
      <c r="L298" s="271">
        <v>704</v>
      </c>
      <c r="M298" s="267">
        <v>704</v>
      </c>
    </row>
    <row r="299" spans="1:13" ht="22.5">
      <c r="A299" s="386"/>
      <c r="B299" s="392"/>
      <c r="C299" s="7" t="s">
        <v>74</v>
      </c>
      <c r="D299" s="382">
        <v>0</v>
      </c>
      <c r="E299" s="383"/>
      <c r="F299" s="383"/>
      <c r="G299" s="383"/>
      <c r="H299" s="383"/>
      <c r="I299" s="383"/>
      <c r="J299" s="383"/>
      <c r="K299" s="383"/>
      <c r="L299" s="383"/>
      <c r="M299" s="384"/>
    </row>
    <row r="300" spans="1:13" ht="23.25" thickBot="1">
      <c r="A300" s="387"/>
      <c r="B300" s="393"/>
      <c r="C300" s="11" t="s">
        <v>11</v>
      </c>
      <c r="D300" s="63" t="s">
        <v>66</v>
      </c>
      <c r="E300" s="63" t="s">
        <v>66</v>
      </c>
      <c r="F300" s="72" t="s">
        <v>66</v>
      </c>
      <c r="G300" s="63" t="s">
        <v>66</v>
      </c>
      <c r="H300" s="63" t="s">
        <v>66</v>
      </c>
      <c r="I300" s="63" t="s">
        <v>66</v>
      </c>
      <c r="J300" s="63" t="s">
        <v>66</v>
      </c>
      <c r="K300" s="63" t="s">
        <v>66</v>
      </c>
      <c r="L300" s="63" t="s">
        <v>66</v>
      </c>
      <c r="M300" s="268" t="s">
        <v>4</v>
      </c>
    </row>
    <row r="301" spans="1:13" ht="15">
      <c r="A301" s="385" t="s">
        <v>381</v>
      </c>
      <c r="B301" s="391" t="s">
        <v>425</v>
      </c>
      <c r="C301" s="10" t="s">
        <v>65</v>
      </c>
      <c r="D301" s="265">
        <v>0</v>
      </c>
      <c r="E301" s="94">
        <v>0</v>
      </c>
      <c r="F301" s="73">
        <v>0</v>
      </c>
      <c r="G301" s="47" t="s">
        <v>66</v>
      </c>
      <c r="H301" s="47" t="s">
        <v>66</v>
      </c>
      <c r="I301" s="47" t="s">
        <v>66</v>
      </c>
      <c r="J301" s="47" t="s">
        <v>66</v>
      </c>
      <c r="K301" s="47" t="s">
        <v>66</v>
      </c>
      <c r="L301" s="47" t="s">
        <v>66</v>
      </c>
      <c r="M301" s="269">
        <v>0</v>
      </c>
    </row>
    <row r="302" spans="1:13" ht="23.25" thickBot="1">
      <c r="A302" s="386"/>
      <c r="B302" s="392"/>
      <c r="C302" s="11" t="s">
        <v>73</v>
      </c>
      <c r="D302" s="46" t="s">
        <v>66</v>
      </c>
      <c r="E302" s="46" t="s">
        <v>66</v>
      </c>
      <c r="F302" s="71" t="s">
        <v>66</v>
      </c>
      <c r="G302" s="271">
        <v>178</v>
      </c>
      <c r="H302" s="46" t="s">
        <v>66</v>
      </c>
      <c r="I302" s="46" t="s">
        <v>66</v>
      </c>
      <c r="J302" s="271">
        <v>710</v>
      </c>
      <c r="K302" s="46" t="s">
        <v>66</v>
      </c>
      <c r="L302" s="271">
        <v>724</v>
      </c>
      <c r="M302" s="267">
        <v>724</v>
      </c>
    </row>
    <row r="303" spans="1:13" ht="22.5">
      <c r="A303" s="386"/>
      <c r="B303" s="392"/>
      <c r="C303" s="7" t="s">
        <v>74</v>
      </c>
      <c r="D303" s="382">
        <v>0</v>
      </c>
      <c r="E303" s="383"/>
      <c r="F303" s="383"/>
      <c r="G303" s="383"/>
      <c r="H303" s="383"/>
      <c r="I303" s="383"/>
      <c r="J303" s="383"/>
      <c r="K303" s="383"/>
      <c r="L303" s="383"/>
      <c r="M303" s="384"/>
    </row>
    <row r="304" spans="1:13" ht="23.25" thickBot="1">
      <c r="A304" s="387"/>
      <c r="B304" s="393"/>
      <c r="C304" s="11" t="s">
        <v>11</v>
      </c>
      <c r="D304" s="63" t="s">
        <v>66</v>
      </c>
      <c r="E304" s="63" t="s">
        <v>66</v>
      </c>
      <c r="F304" s="72" t="s">
        <v>66</v>
      </c>
      <c r="G304" s="63" t="s">
        <v>66</v>
      </c>
      <c r="H304" s="63" t="s">
        <v>66</v>
      </c>
      <c r="I304" s="63" t="s">
        <v>66</v>
      </c>
      <c r="J304" s="63" t="s">
        <v>66</v>
      </c>
      <c r="K304" s="63" t="s">
        <v>66</v>
      </c>
      <c r="L304" s="63" t="s">
        <v>66</v>
      </c>
      <c r="M304" s="268" t="s">
        <v>4</v>
      </c>
    </row>
    <row r="305" spans="1:13" ht="15">
      <c r="A305" s="385" t="s">
        <v>121</v>
      </c>
      <c r="B305" s="391" t="s">
        <v>425</v>
      </c>
      <c r="C305" s="10" t="s">
        <v>65</v>
      </c>
      <c r="D305" s="265">
        <v>0</v>
      </c>
      <c r="E305" s="94">
        <v>0</v>
      </c>
      <c r="F305" s="73">
        <v>0</v>
      </c>
      <c r="G305" s="47" t="s">
        <v>66</v>
      </c>
      <c r="H305" s="47" t="s">
        <v>66</v>
      </c>
      <c r="I305" s="47" t="s">
        <v>66</v>
      </c>
      <c r="J305" s="47" t="s">
        <v>66</v>
      </c>
      <c r="K305" s="47" t="s">
        <v>66</v>
      </c>
      <c r="L305" s="47" t="s">
        <v>66</v>
      </c>
      <c r="M305" s="269">
        <v>0</v>
      </c>
    </row>
    <row r="306" spans="1:13" ht="23.25" thickBot="1">
      <c r="A306" s="386"/>
      <c r="B306" s="392"/>
      <c r="C306" s="11" t="s">
        <v>73</v>
      </c>
      <c r="D306" s="46" t="s">
        <v>66</v>
      </c>
      <c r="E306" s="46" t="s">
        <v>66</v>
      </c>
      <c r="F306" s="71" t="s">
        <v>66</v>
      </c>
      <c r="G306" s="271">
        <v>350</v>
      </c>
      <c r="H306" s="46" t="s">
        <v>66</v>
      </c>
      <c r="I306" s="46" t="s">
        <v>66</v>
      </c>
      <c r="J306" s="271">
        <v>1400</v>
      </c>
      <c r="K306" s="46" t="s">
        <v>66</v>
      </c>
      <c r="L306" s="271">
        <v>1428</v>
      </c>
      <c r="M306" s="267">
        <v>1428</v>
      </c>
    </row>
    <row r="307" spans="1:13" ht="22.5">
      <c r="A307" s="386"/>
      <c r="B307" s="392"/>
      <c r="C307" s="7" t="s">
        <v>74</v>
      </c>
      <c r="D307" s="382">
        <v>0</v>
      </c>
      <c r="E307" s="383"/>
      <c r="F307" s="383"/>
      <c r="G307" s="383"/>
      <c r="H307" s="383"/>
      <c r="I307" s="383"/>
      <c r="J307" s="383"/>
      <c r="K307" s="383"/>
      <c r="L307" s="383"/>
      <c r="M307" s="384"/>
    </row>
    <row r="308" spans="1:13" ht="23.25" thickBot="1">
      <c r="A308" s="387"/>
      <c r="B308" s="393"/>
      <c r="C308" s="11" t="s">
        <v>11</v>
      </c>
      <c r="D308" s="63" t="s">
        <v>66</v>
      </c>
      <c r="E308" s="63" t="s">
        <v>66</v>
      </c>
      <c r="F308" s="72" t="s">
        <v>66</v>
      </c>
      <c r="G308" s="63" t="s">
        <v>66</v>
      </c>
      <c r="H308" s="63" t="s">
        <v>66</v>
      </c>
      <c r="I308" s="63" t="s">
        <v>66</v>
      </c>
      <c r="J308" s="63" t="s">
        <v>66</v>
      </c>
      <c r="K308" s="63" t="s">
        <v>66</v>
      </c>
      <c r="L308" s="63" t="s">
        <v>66</v>
      </c>
      <c r="M308" s="268" t="s">
        <v>4</v>
      </c>
    </row>
    <row r="309" spans="1:13" ht="15">
      <c r="A309" s="385" t="s">
        <v>462</v>
      </c>
      <c r="B309" s="391" t="s">
        <v>86</v>
      </c>
      <c r="C309" s="10" t="s">
        <v>65</v>
      </c>
      <c r="D309" s="265">
        <v>0</v>
      </c>
      <c r="E309" s="94">
        <v>0</v>
      </c>
      <c r="F309" s="73">
        <v>0</v>
      </c>
      <c r="G309" s="47" t="s">
        <v>66</v>
      </c>
      <c r="H309" s="47" t="s">
        <v>66</v>
      </c>
      <c r="I309" s="47" t="s">
        <v>66</v>
      </c>
      <c r="J309" s="47" t="s">
        <v>66</v>
      </c>
      <c r="K309" s="47" t="s">
        <v>66</v>
      </c>
      <c r="L309" s="47" t="s">
        <v>66</v>
      </c>
      <c r="M309" s="269">
        <v>0</v>
      </c>
    </row>
    <row r="310" spans="1:13" ht="23.25" thickBot="1">
      <c r="A310" s="386"/>
      <c r="B310" s="392"/>
      <c r="C310" s="11" t="s">
        <v>73</v>
      </c>
      <c r="D310" s="46" t="s">
        <v>66</v>
      </c>
      <c r="E310" s="46" t="s">
        <v>66</v>
      </c>
      <c r="F310" s="71" t="s">
        <v>66</v>
      </c>
      <c r="G310" s="271">
        <v>1125</v>
      </c>
      <c r="H310" s="46" t="s">
        <v>66</v>
      </c>
      <c r="I310" s="46" t="s">
        <v>66</v>
      </c>
      <c r="J310" s="271">
        <v>4500</v>
      </c>
      <c r="K310" s="46" t="s">
        <v>66</v>
      </c>
      <c r="L310" s="271">
        <v>4590</v>
      </c>
      <c r="M310" s="267">
        <v>4590</v>
      </c>
    </row>
    <row r="311" spans="1:13" ht="22.5">
      <c r="A311" s="386"/>
      <c r="B311" s="392"/>
      <c r="C311" s="7" t="s">
        <v>74</v>
      </c>
      <c r="D311" s="382">
        <v>0</v>
      </c>
      <c r="E311" s="383"/>
      <c r="F311" s="383"/>
      <c r="G311" s="383"/>
      <c r="H311" s="383"/>
      <c r="I311" s="383"/>
      <c r="J311" s="383"/>
      <c r="K311" s="383"/>
      <c r="L311" s="383"/>
      <c r="M311" s="384"/>
    </row>
    <row r="312" spans="1:13" ht="23.25" thickBot="1">
      <c r="A312" s="387"/>
      <c r="B312" s="393"/>
      <c r="C312" s="11" t="s">
        <v>11</v>
      </c>
      <c r="D312" s="63" t="s">
        <v>66</v>
      </c>
      <c r="E312" s="63" t="s">
        <v>66</v>
      </c>
      <c r="F312" s="72" t="s">
        <v>66</v>
      </c>
      <c r="G312" s="63" t="s">
        <v>66</v>
      </c>
      <c r="H312" s="63" t="s">
        <v>66</v>
      </c>
      <c r="I312" s="63" t="s">
        <v>66</v>
      </c>
      <c r="J312" s="63" t="s">
        <v>66</v>
      </c>
      <c r="K312" s="63" t="s">
        <v>66</v>
      </c>
      <c r="L312" s="63" t="s">
        <v>66</v>
      </c>
      <c r="M312" s="268" t="s">
        <v>4</v>
      </c>
    </row>
    <row r="313" spans="1:13" ht="15" thickBot="1">
      <c r="A313" s="338" t="s">
        <v>377</v>
      </c>
      <c r="B313" s="339"/>
      <c r="C313" s="340"/>
      <c r="D313" s="394" t="s">
        <v>66</v>
      </c>
      <c r="E313" s="395"/>
      <c r="F313" s="395"/>
      <c r="G313" s="395"/>
      <c r="H313" s="395"/>
      <c r="I313" s="395"/>
      <c r="J313" s="395"/>
      <c r="K313" s="395"/>
      <c r="L313" s="395"/>
      <c r="M313" s="396"/>
    </row>
    <row r="314" spans="1:13" ht="15" thickBot="1">
      <c r="A314" s="423" t="s">
        <v>81</v>
      </c>
      <c r="B314" s="424"/>
      <c r="C314" s="425"/>
      <c r="D314" s="425"/>
      <c r="E314" s="425"/>
      <c r="F314" s="425"/>
      <c r="G314" s="425"/>
      <c r="H314" s="425"/>
      <c r="I314" s="425"/>
      <c r="J314" s="425"/>
      <c r="K314" s="425"/>
      <c r="L314" s="425"/>
      <c r="M314" s="426"/>
    </row>
    <row r="315" spans="1:13" ht="15" thickBot="1">
      <c r="A315" s="388" t="s">
        <v>15</v>
      </c>
      <c r="B315" s="389"/>
      <c r="C315" s="430"/>
      <c r="D315" s="430"/>
      <c r="E315" s="430"/>
      <c r="F315" s="430"/>
      <c r="G315" s="430"/>
      <c r="H315" s="430"/>
      <c r="I315" s="430"/>
      <c r="J315" s="430"/>
      <c r="K315" s="430"/>
      <c r="L315" s="430"/>
      <c r="M315" s="431"/>
    </row>
    <row r="316" spans="1:13" ht="15">
      <c r="A316" s="385" t="s">
        <v>421</v>
      </c>
      <c r="B316" s="397" t="s">
        <v>86</v>
      </c>
      <c r="C316" s="10" t="s">
        <v>65</v>
      </c>
      <c r="D316" s="265">
        <v>0</v>
      </c>
      <c r="E316" s="94">
        <v>0</v>
      </c>
      <c r="F316" s="73">
        <v>0</v>
      </c>
      <c r="G316" s="47" t="s">
        <v>66</v>
      </c>
      <c r="H316" s="47" t="s">
        <v>66</v>
      </c>
      <c r="I316" s="47" t="s">
        <v>66</v>
      </c>
      <c r="J316" s="47" t="s">
        <v>66</v>
      </c>
      <c r="K316" s="47" t="s">
        <v>66</v>
      </c>
      <c r="L316" s="47" t="s">
        <v>66</v>
      </c>
      <c r="M316" s="62">
        <v>0</v>
      </c>
    </row>
    <row r="317" spans="1:13" ht="23.25" customHeight="1">
      <c r="A317" s="386"/>
      <c r="B317" s="398"/>
      <c r="C317" s="4" t="s">
        <v>73</v>
      </c>
      <c r="D317" s="46" t="s">
        <v>66</v>
      </c>
      <c r="E317" s="46" t="s">
        <v>66</v>
      </c>
      <c r="F317" s="71" t="s">
        <v>66</v>
      </c>
      <c r="G317" s="6">
        <v>9</v>
      </c>
      <c r="H317" s="46" t="s">
        <v>66</v>
      </c>
      <c r="I317" s="46" t="s">
        <v>66</v>
      </c>
      <c r="J317" s="271">
        <v>35</v>
      </c>
      <c r="K317" s="46" t="s">
        <v>66</v>
      </c>
      <c r="L317" s="271">
        <v>36</v>
      </c>
      <c r="M317" s="267">
        <v>36</v>
      </c>
    </row>
    <row r="318" spans="1:13" ht="23.25" customHeight="1">
      <c r="A318" s="386"/>
      <c r="B318" s="398"/>
      <c r="C318" s="4" t="s">
        <v>74</v>
      </c>
      <c r="D318" s="382">
        <v>0</v>
      </c>
      <c r="E318" s="383"/>
      <c r="F318" s="383"/>
      <c r="G318" s="383"/>
      <c r="H318" s="383"/>
      <c r="I318" s="383"/>
      <c r="J318" s="383"/>
      <c r="K318" s="383"/>
      <c r="L318" s="383"/>
      <c r="M318" s="384"/>
    </row>
    <row r="319" spans="1:13" ht="24" customHeight="1" thickBot="1">
      <c r="A319" s="387"/>
      <c r="B319" s="399"/>
      <c r="C319" s="11" t="s">
        <v>11</v>
      </c>
      <c r="D319" s="63" t="s">
        <v>66</v>
      </c>
      <c r="E319" s="63" t="s">
        <v>66</v>
      </c>
      <c r="F319" s="72" t="s">
        <v>66</v>
      </c>
      <c r="G319" s="63" t="s">
        <v>66</v>
      </c>
      <c r="H319" s="63" t="s">
        <v>66</v>
      </c>
      <c r="I319" s="63" t="s">
        <v>66</v>
      </c>
      <c r="J319" s="63" t="s">
        <v>66</v>
      </c>
      <c r="K319" s="63" t="s">
        <v>66</v>
      </c>
      <c r="L319" s="63" t="s">
        <v>66</v>
      </c>
      <c r="M319" s="268" t="s">
        <v>66</v>
      </c>
    </row>
    <row r="320" spans="1:13" ht="15">
      <c r="A320" s="400" t="s">
        <v>432</v>
      </c>
      <c r="B320" s="397" t="s">
        <v>86</v>
      </c>
      <c r="C320" s="10" t="s">
        <v>65</v>
      </c>
      <c r="D320" s="265">
        <v>0</v>
      </c>
      <c r="E320" s="94">
        <v>0</v>
      </c>
      <c r="F320" s="73">
        <v>0</v>
      </c>
      <c r="G320" s="47" t="s">
        <v>66</v>
      </c>
      <c r="H320" s="47" t="s">
        <v>66</v>
      </c>
      <c r="I320" s="47" t="s">
        <v>66</v>
      </c>
      <c r="J320" s="47" t="s">
        <v>66</v>
      </c>
      <c r="K320" s="47" t="s">
        <v>66</v>
      </c>
      <c r="L320" s="47" t="s">
        <v>66</v>
      </c>
      <c r="M320" s="269">
        <v>0</v>
      </c>
    </row>
    <row r="321" spans="1:13" ht="22.5">
      <c r="A321" s="401"/>
      <c r="B321" s="398"/>
      <c r="C321" s="4" t="s">
        <v>73</v>
      </c>
      <c r="D321" s="46" t="s">
        <v>66</v>
      </c>
      <c r="E321" s="46" t="s">
        <v>66</v>
      </c>
      <c r="F321" s="71" t="s">
        <v>66</v>
      </c>
      <c r="G321" s="266">
        <v>5</v>
      </c>
      <c r="H321" s="46" t="s">
        <v>66</v>
      </c>
      <c r="I321" s="46" t="s">
        <v>66</v>
      </c>
      <c r="J321" s="266">
        <v>20</v>
      </c>
      <c r="K321" s="46" t="s">
        <v>66</v>
      </c>
      <c r="L321" s="266">
        <v>21</v>
      </c>
      <c r="M321" s="267">
        <v>21</v>
      </c>
    </row>
    <row r="322" spans="1:13" ht="22.5">
      <c r="A322" s="401"/>
      <c r="B322" s="398"/>
      <c r="C322" s="4" t="s">
        <v>74</v>
      </c>
      <c r="D322" s="382">
        <v>0</v>
      </c>
      <c r="E322" s="383"/>
      <c r="F322" s="383"/>
      <c r="G322" s="383"/>
      <c r="H322" s="383"/>
      <c r="I322" s="383"/>
      <c r="J322" s="383"/>
      <c r="K322" s="383"/>
      <c r="L322" s="383"/>
      <c r="M322" s="384"/>
    </row>
    <row r="323" spans="1:13" ht="23.25" thickBot="1">
      <c r="A323" s="422"/>
      <c r="B323" s="399"/>
      <c r="C323" s="7" t="s">
        <v>11</v>
      </c>
      <c r="D323" s="89" t="s">
        <v>66</v>
      </c>
      <c r="E323" s="89" t="s">
        <v>66</v>
      </c>
      <c r="F323" s="90" t="s">
        <v>66</v>
      </c>
      <c r="G323" s="89" t="s">
        <v>66</v>
      </c>
      <c r="H323" s="89" t="s">
        <v>66</v>
      </c>
      <c r="I323" s="89" t="s">
        <v>66</v>
      </c>
      <c r="J323" s="89" t="s">
        <v>66</v>
      </c>
      <c r="K323" s="89" t="s">
        <v>66</v>
      </c>
      <c r="L323" s="89" t="s">
        <v>66</v>
      </c>
      <c r="M323" s="278" t="s">
        <v>66</v>
      </c>
    </row>
    <row r="324" spans="1:13" ht="15" thickBot="1">
      <c r="A324" s="338" t="s">
        <v>377</v>
      </c>
      <c r="B324" s="339"/>
      <c r="C324" s="340"/>
      <c r="D324" s="395" t="s">
        <v>66</v>
      </c>
      <c r="E324" s="395"/>
      <c r="F324" s="395"/>
      <c r="G324" s="395"/>
      <c r="H324" s="395"/>
      <c r="I324" s="395"/>
      <c r="J324" s="395"/>
      <c r="K324" s="395"/>
      <c r="L324" s="395"/>
      <c r="M324" s="396"/>
    </row>
    <row r="325" spans="1:13" ht="15" thickBot="1">
      <c r="A325" s="423" t="s">
        <v>82</v>
      </c>
      <c r="B325" s="424"/>
      <c r="C325" s="425"/>
      <c r="D325" s="425"/>
      <c r="E325" s="425"/>
      <c r="F325" s="425"/>
      <c r="G325" s="425"/>
      <c r="H325" s="425"/>
      <c r="I325" s="425"/>
      <c r="J325" s="425"/>
      <c r="K325" s="425"/>
      <c r="L325" s="425"/>
      <c r="M325" s="426"/>
    </row>
    <row r="326" spans="1:13" ht="15" thickBot="1">
      <c r="A326" s="415" t="s">
        <v>15</v>
      </c>
      <c r="B326" s="416"/>
      <c r="C326" s="417"/>
      <c r="D326" s="417"/>
      <c r="E326" s="417"/>
      <c r="F326" s="417"/>
      <c r="G326" s="417"/>
      <c r="H326" s="417"/>
      <c r="I326" s="417"/>
      <c r="J326" s="417"/>
      <c r="K326" s="417"/>
      <c r="L326" s="417"/>
      <c r="M326" s="418"/>
    </row>
    <row r="327" spans="1:13" ht="15">
      <c r="A327" s="400" t="s">
        <v>431</v>
      </c>
      <c r="B327" s="397" t="s">
        <v>86</v>
      </c>
      <c r="C327" s="10" t="s">
        <v>65</v>
      </c>
      <c r="D327" s="265">
        <v>0</v>
      </c>
      <c r="E327" s="94">
        <v>0</v>
      </c>
      <c r="F327" s="73">
        <v>12</v>
      </c>
      <c r="G327" s="47" t="s">
        <v>66</v>
      </c>
      <c r="H327" s="47" t="s">
        <v>66</v>
      </c>
      <c r="I327" s="47" t="s">
        <v>66</v>
      </c>
      <c r="J327" s="47" t="s">
        <v>66</v>
      </c>
      <c r="K327" s="47" t="s">
        <v>66</v>
      </c>
      <c r="L327" s="47" t="s">
        <v>66</v>
      </c>
      <c r="M327" s="269">
        <v>12</v>
      </c>
    </row>
    <row r="328" spans="1:13" ht="22.5">
      <c r="A328" s="401"/>
      <c r="B328" s="398"/>
      <c r="C328" s="4" t="s">
        <v>73</v>
      </c>
      <c r="D328" s="46" t="s">
        <v>66</v>
      </c>
      <c r="E328" s="46" t="s">
        <v>66</v>
      </c>
      <c r="F328" s="71" t="s">
        <v>66</v>
      </c>
      <c r="G328" s="266">
        <v>50</v>
      </c>
      <c r="H328" s="46" t="s">
        <v>66</v>
      </c>
      <c r="I328" s="46" t="s">
        <v>66</v>
      </c>
      <c r="J328" s="266">
        <v>200</v>
      </c>
      <c r="K328" s="46" t="s">
        <v>66</v>
      </c>
      <c r="L328" s="266">
        <v>204</v>
      </c>
      <c r="M328" s="267">
        <v>204</v>
      </c>
    </row>
    <row r="329" spans="1:13" ht="22.5">
      <c r="A329" s="401"/>
      <c r="B329" s="398"/>
      <c r="C329" s="4" t="s">
        <v>74</v>
      </c>
      <c r="D329" s="382">
        <v>0</v>
      </c>
      <c r="E329" s="383"/>
      <c r="F329" s="383"/>
      <c r="G329" s="383"/>
      <c r="H329" s="383"/>
      <c r="I329" s="383"/>
      <c r="J329" s="383"/>
      <c r="K329" s="383"/>
      <c r="L329" s="383"/>
      <c r="M329" s="384"/>
    </row>
    <row r="330" spans="1:13" ht="23.25" thickBot="1">
      <c r="A330" s="422"/>
      <c r="B330" s="399"/>
      <c r="C330" s="7" t="s">
        <v>11</v>
      </c>
      <c r="D330" s="89" t="s">
        <v>66</v>
      </c>
      <c r="E330" s="89" t="s">
        <v>66</v>
      </c>
      <c r="F330" s="89" t="s">
        <v>66</v>
      </c>
      <c r="G330" s="91">
        <v>27</v>
      </c>
      <c r="H330" s="89" t="s">
        <v>66</v>
      </c>
      <c r="I330" s="89" t="s">
        <v>66</v>
      </c>
      <c r="J330" s="89" t="s">
        <v>66</v>
      </c>
      <c r="K330" s="89" t="s">
        <v>66</v>
      </c>
      <c r="L330" s="89" t="s">
        <v>66</v>
      </c>
      <c r="M330" s="92">
        <f>SUM(G330)</f>
        <v>27</v>
      </c>
    </row>
    <row r="331" spans="1:13" ht="15" thickBot="1">
      <c r="A331" s="338" t="s">
        <v>377</v>
      </c>
      <c r="B331" s="339"/>
      <c r="C331" s="340"/>
      <c r="D331" s="395" t="s">
        <v>66</v>
      </c>
      <c r="E331" s="395"/>
      <c r="F331" s="395"/>
      <c r="G331" s="395"/>
      <c r="H331" s="395"/>
      <c r="I331" s="395"/>
      <c r="J331" s="395"/>
      <c r="K331" s="395"/>
      <c r="L331" s="395"/>
      <c r="M331" s="396"/>
    </row>
    <row r="332" spans="1:13" ht="15">
      <c r="A332" s="87"/>
      <c r="B332" s="87"/>
      <c r="C332" s="87"/>
      <c r="D332" s="87"/>
      <c r="E332" s="87"/>
      <c r="F332" s="250"/>
      <c r="G332" s="88"/>
      <c r="H332" s="87"/>
      <c r="I332" s="87"/>
      <c r="J332" s="87"/>
      <c r="K332" s="87"/>
      <c r="L332" s="87"/>
      <c r="M332" s="88"/>
    </row>
    <row r="333" spans="1:2" ht="15">
      <c r="A333" s="8" t="s">
        <v>71</v>
      </c>
      <c r="B333" s="8"/>
    </row>
    <row r="334" spans="1:2" ht="15">
      <c r="A334" s="9" t="s">
        <v>72</v>
      </c>
      <c r="B334" s="9"/>
    </row>
  </sheetData>
  <sheetProtection/>
  <mergeCells count="268">
    <mergeCell ref="A271:A274"/>
    <mergeCell ref="B279:B282"/>
    <mergeCell ref="B283:B286"/>
    <mergeCell ref="B287:B290"/>
    <mergeCell ref="A256:A259"/>
    <mergeCell ref="B256:B259"/>
    <mergeCell ref="A263:A266"/>
    <mergeCell ref="A261:M261"/>
    <mergeCell ref="A262:M262"/>
    <mergeCell ref="A283:A286"/>
    <mergeCell ref="D258:M258"/>
    <mergeCell ref="A260:C260"/>
    <mergeCell ref="D260:M260"/>
    <mergeCell ref="A292:M292"/>
    <mergeCell ref="A293:A296"/>
    <mergeCell ref="B293:B296"/>
    <mergeCell ref="D295:M295"/>
    <mergeCell ref="B263:B266"/>
    <mergeCell ref="A275:A278"/>
    <mergeCell ref="D269:M269"/>
    <mergeCell ref="A291:C291"/>
    <mergeCell ref="D291:M291"/>
    <mergeCell ref="B267:B270"/>
    <mergeCell ref="D289:M289"/>
    <mergeCell ref="D273:M273"/>
    <mergeCell ref="A267:A270"/>
    <mergeCell ref="B271:B274"/>
    <mergeCell ref="B275:B278"/>
    <mergeCell ref="D285:M285"/>
    <mergeCell ref="D281:M281"/>
    <mergeCell ref="D250:M250"/>
    <mergeCell ref="A226:A229"/>
    <mergeCell ref="A230:A233"/>
    <mergeCell ref="A234:A237"/>
    <mergeCell ref="B226:B229"/>
    <mergeCell ref="B230:B233"/>
    <mergeCell ref="D236:M236"/>
    <mergeCell ref="A244:A247"/>
    <mergeCell ref="B244:B247"/>
    <mergeCell ref="D246:M246"/>
    <mergeCell ref="A218:A221"/>
    <mergeCell ref="D216:M216"/>
    <mergeCell ref="D220:M220"/>
    <mergeCell ref="D238:M238"/>
    <mergeCell ref="D224:M224"/>
    <mergeCell ref="D228:M228"/>
    <mergeCell ref="B218:B221"/>
    <mergeCell ref="B234:B237"/>
    <mergeCell ref="D232:M232"/>
    <mergeCell ref="A238:C238"/>
    <mergeCell ref="A252:A255"/>
    <mergeCell ref="B252:B255"/>
    <mergeCell ref="D254:M254"/>
    <mergeCell ref="A248:A251"/>
    <mergeCell ref="B248:B251"/>
    <mergeCell ref="B203:B206"/>
    <mergeCell ref="D205:M205"/>
    <mergeCell ref="A207:A210"/>
    <mergeCell ref="B207:B210"/>
    <mergeCell ref="D209:M209"/>
    <mergeCell ref="A211:C211"/>
    <mergeCell ref="D211:M211"/>
    <mergeCell ref="A214:A217"/>
    <mergeCell ref="A195:A198"/>
    <mergeCell ref="B195:B198"/>
    <mergeCell ref="D197:M197"/>
    <mergeCell ref="B214:B217"/>
    <mergeCell ref="A213:M213"/>
    <mergeCell ref="A199:A202"/>
    <mergeCell ref="B199:B202"/>
    <mergeCell ref="D201:M201"/>
    <mergeCell ref="A203:A206"/>
    <mergeCell ref="A154:A157"/>
    <mergeCell ref="A108:M108"/>
    <mergeCell ref="A109:A112"/>
    <mergeCell ref="B109:B112"/>
    <mergeCell ref="A113:A116"/>
    <mergeCell ref="B113:B116"/>
    <mergeCell ref="A117:A120"/>
    <mergeCell ref="B117:B120"/>
    <mergeCell ref="A125:A128"/>
    <mergeCell ref="B125:B128"/>
    <mergeCell ref="A146:A149"/>
    <mergeCell ref="B146:B149"/>
    <mergeCell ref="B140:B143"/>
    <mergeCell ref="A145:M145"/>
    <mergeCell ref="D129:M129"/>
    <mergeCell ref="A144:C144"/>
    <mergeCell ref="B154:B157"/>
    <mergeCell ref="D156:M156"/>
    <mergeCell ref="D138:M138"/>
    <mergeCell ref="A136:A139"/>
    <mergeCell ref="D148:M148"/>
    <mergeCell ref="A150:A153"/>
    <mergeCell ref="B136:B139"/>
    <mergeCell ref="D144:M144"/>
    <mergeCell ref="B150:B153"/>
    <mergeCell ref="D152:M152"/>
    <mergeCell ref="B169:B172"/>
    <mergeCell ref="B173:B176"/>
    <mergeCell ref="A166:C166"/>
    <mergeCell ref="A167:M167"/>
    <mergeCell ref="B177:B180"/>
    <mergeCell ref="B181:B184"/>
    <mergeCell ref="A168:M168"/>
    <mergeCell ref="D183:M183"/>
    <mergeCell ref="D166:M166"/>
    <mergeCell ref="A177:A180"/>
    <mergeCell ref="D160:M160"/>
    <mergeCell ref="A181:A184"/>
    <mergeCell ref="B68:B71"/>
    <mergeCell ref="B42:B45"/>
    <mergeCell ref="B46:B49"/>
    <mergeCell ref="D66:M66"/>
    <mergeCell ref="D70:M70"/>
    <mergeCell ref="D74:M74"/>
    <mergeCell ref="D60:M60"/>
    <mergeCell ref="D134:M134"/>
    <mergeCell ref="A63:M63"/>
    <mergeCell ref="A64:A67"/>
    <mergeCell ref="A68:A71"/>
    <mergeCell ref="A72:A75"/>
    <mergeCell ref="A76:A79"/>
    <mergeCell ref="A107:C107"/>
    <mergeCell ref="D107:M107"/>
    <mergeCell ref="B92:B95"/>
    <mergeCell ref="A84:A87"/>
    <mergeCell ref="B103:B106"/>
    <mergeCell ref="D119:M119"/>
    <mergeCell ref="D123:M123"/>
    <mergeCell ref="D127:M127"/>
    <mergeCell ref="A132:A135"/>
    <mergeCell ref="A131:M131"/>
    <mergeCell ref="B132:B135"/>
    <mergeCell ref="A130:M130"/>
    <mergeCell ref="A129:C129"/>
    <mergeCell ref="A121:A124"/>
    <mergeCell ref="B121:B124"/>
    <mergeCell ref="B80:B83"/>
    <mergeCell ref="B84:B87"/>
    <mergeCell ref="B88:B91"/>
    <mergeCell ref="A80:A83"/>
    <mergeCell ref="D111:M111"/>
    <mergeCell ref="D115:M115"/>
    <mergeCell ref="A331:C331"/>
    <mergeCell ref="D331:M331"/>
    <mergeCell ref="A324:C324"/>
    <mergeCell ref="D324:M324"/>
    <mergeCell ref="A279:A282"/>
    <mergeCell ref="D265:M265"/>
    <mergeCell ref="D318:M318"/>
    <mergeCell ref="A287:A290"/>
    <mergeCell ref="A314:M314"/>
    <mergeCell ref="A315:M315"/>
    <mergeCell ref="A325:M325"/>
    <mergeCell ref="A169:A172"/>
    <mergeCell ref="D171:M171"/>
    <mergeCell ref="B222:B225"/>
    <mergeCell ref="B158:B161"/>
    <mergeCell ref="A189:C189"/>
    <mergeCell ref="A185:A188"/>
    <mergeCell ref="A212:M212"/>
    <mergeCell ref="A222:A225"/>
    <mergeCell ref="D193:M193"/>
    <mergeCell ref="B305:B308"/>
    <mergeCell ref="D307:M307"/>
    <mergeCell ref="D299:M299"/>
    <mergeCell ref="B320:B323"/>
    <mergeCell ref="B327:B330"/>
    <mergeCell ref="D322:M322"/>
    <mergeCell ref="D329:M329"/>
    <mergeCell ref="A326:M326"/>
    <mergeCell ref="A327:A330"/>
    <mergeCell ref="A320:A323"/>
    <mergeCell ref="A309:A312"/>
    <mergeCell ref="B309:B312"/>
    <mergeCell ref="D311:M311"/>
    <mergeCell ref="A297:A300"/>
    <mergeCell ref="B297:B300"/>
    <mergeCell ref="B316:B319"/>
    <mergeCell ref="A316:A319"/>
    <mergeCell ref="A313:C313"/>
    <mergeCell ref="D313:M313"/>
    <mergeCell ref="A305:A308"/>
    <mergeCell ref="D48:M48"/>
    <mergeCell ref="D52:M52"/>
    <mergeCell ref="B34:B37"/>
    <mergeCell ref="A34:A37"/>
    <mergeCell ref="A301:A304"/>
    <mergeCell ref="B301:B304"/>
    <mergeCell ref="D303:M303"/>
    <mergeCell ref="A190:M190"/>
    <mergeCell ref="A62:C62"/>
    <mergeCell ref="D78:M78"/>
    <mergeCell ref="A1:J1"/>
    <mergeCell ref="A4:M4"/>
    <mergeCell ref="A5:M5"/>
    <mergeCell ref="A6:A9"/>
    <mergeCell ref="D8:M8"/>
    <mergeCell ref="B6:B9"/>
    <mergeCell ref="B14:B17"/>
    <mergeCell ref="B18:B21"/>
    <mergeCell ref="B22:B25"/>
    <mergeCell ref="B26:B29"/>
    <mergeCell ref="D28:M28"/>
    <mergeCell ref="A14:A17"/>
    <mergeCell ref="A22:A25"/>
    <mergeCell ref="D16:M16"/>
    <mergeCell ref="A10:A13"/>
    <mergeCell ref="A30:A33"/>
    <mergeCell ref="D40:M40"/>
    <mergeCell ref="D36:M36"/>
    <mergeCell ref="D20:M20"/>
    <mergeCell ref="A18:A21"/>
    <mergeCell ref="D32:M32"/>
    <mergeCell ref="D12:M12"/>
    <mergeCell ref="A26:A29"/>
    <mergeCell ref="D24:M24"/>
    <mergeCell ref="A54:A57"/>
    <mergeCell ref="A58:A61"/>
    <mergeCell ref="D56:M56"/>
    <mergeCell ref="B50:B53"/>
    <mergeCell ref="A98:J98"/>
    <mergeCell ref="B30:B33"/>
    <mergeCell ref="B38:B41"/>
    <mergeCell ref="D44:M44"/>
    <mergeCell ref="A42:A45"/>
    <mergeCell ref="A46:A49"/>
    <mergeCell ref="B54:B57"/>
    <mergeCell ref="A88:A91"/>
    <mergeCell ref="A92:A95"/>
    <mergeCell ref="B58:B61"/>
    <mergeCell ref="D105:M105"/>
    <mergeCell ref="B10:B13"/>
    <mergeCell ref="A38:A41"/>
    <mergeCell ref="A101:M101"/>
    <mergeCell ref="A102:M102"/>
    <mergeCell ref="A50:A53"/>
    <mergeCell ref="A158:A161"/>
    <mergeCell ref="D62:M62"/>
    <mergeCell ref="B72:B75"/>
    <mergeCell ref="B64:B67"/>
    <mergeCell ref="A103:A106"/>
    <mergeCell ref="D90:M90"/>
    <mergeCell ref="D94:M94"/>
    <mergeCell ref="A96:C96"/>
    <mergeCell ref="D96:M96"/>
    <mergeCell ref="B76:B79"/>
    <mergeCell ref="A162:A165"/>
    <mergeCell ref="B162:B165"/>
    <mergeCell ref="D164:M164"/>
    <mergeCell ref="A191:A194"/>
    <mergeCell ref="B191:B194"/>
    <mergeCell ref="D82:M82"/>
    <mergeCell ref="D86:M86"/>
    <mergeCell ref="D142:M142"/>
    <mergeCell ref="A140:A143"/>
    <mergeCell ref="D179:M179"/>
    <mergeCell ref="D187:M187"/>
    <mergeCell ref="D175:M175"/>
    <mergeCell ref="A173:A176"/>
    <mergeCell ref="D277:M277"/>
    <mergeCell ref="A239:M239"/>
    <mergeCell ref="A240:A243"/>
    <mergeCell ref="B240:B243"/>
    <mergeCell ref="D242:M242"/>
    <mergeCell ref="D189:M189"/>
    <mergeCell ref="B185:B188"/>
  </mergeCells>
  <hyperlinks>
    <hyperlink ref="A333" location="'Wskaźniki działań I'!A1" display="[1]) Wartość docelowa jest podany dla lat 2010, 2013, 2015."/>
    <hyperlink ref="A334" location="_ftnref2" display="_ftnref2"/>
  </hyperlinks>
  <printOptions horizontalCentered="1" verticalCentered="1"/>
  <pageMargins left="0.31496062992125984" right="0.4330708661417323" top="0.5511811023622047" bottom="0.7874015748031497" header="0.31496062992125984" footer="0.1968503937007874"/>
  <pageSetup horizontalDpi="600" verticalDpi="600" orientation="landscape" paperSize="9" scale="85" r:id="rId2"/>
  <headerFooter>
    <oddHeader>&amp;L&amp;"Times New Roman,Normalny"&amp;12Sprawozdanie roczne z wdrażania RPO WL za 2008 r.&amp;C&amp;"Times New Roman,Normalny"&amp;12Tabela 4.1&amp;R&amp;"Times New Roman,Normalny"&amp;12Załącznik nr 1</oddHeader>
    <oddFooter>&amp;C&amp;G&amp;R&amp;P</oddFooter>
  </headerFooter>
  <rowBreaks count="13" manualBreakCount="13">
    <brk id="25" max="255" man="1"/>
    <brk id="49" max="255" man="1"/>
    <brk id="75" max="255" man="1"/>
    <brk id="96" max="255" man="1"/>
    <brk id="120" max="255" man="1"/>
    <brk id="144" max="255" man="1"/>
    <brk id="166" max="255" man="1"/>
    <brk id="194" max="255" man="1"/>
    <brk id="211" max="255" man="1"/>
    <brk id="238" max="255" man="1"/>
    <brk id="260" max="255" man="1"/>
    <brk id="286" max="255" man="1"/>
    <brk id="313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AC89"/>
  <sheetViews>
    <sheetView zoomScalePageLayoutView="0" workbookViewId="0" topLeftCell="A10">
      <selection activeCell="P21" sqref="P21"/>
    </sheetView>
  </sheetViews>
  <sheetFormatPr defaultColWidth="10.28125" defaultRowHeight="15"/>
  <cols>
    <col min="1" max="1" width="16.28125" style="262" customWidth="1"/>
    <col min="2" max="2" width="8.421875" style="262" customWidth="1"/>
    <col min="3" max="3" width="10.28125" style="262" customWidth="1"/>
    <col min="4" max="5" width="6.7109375" style="247" customWidth="1"/>
    <col min="6" max="6" width="6.7109375" style="74" customWidth="1"/>
    <col min="7" max="12" width="6.7109375" style="247" customWidth="1"/>
    <col min="13" max="13" width="10.57421875" style="247" customWidth="1"/>
    <col min="14" max="16384" width="10.28125" style="262" customWidth="1"/>
  </cols>
  <sheetData>
    <row r="1" spans="1:11" ht="15.75">
      <c r="A1" s="406" t="s">
        <v>472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</row>
    <row r="2" ht="15.75" thickBot="1"/>
    <row r="3" spans="1:13" ht="51.75" customHeight="1" thickBot="1">
      <c r="A3" s="3" t="s">
        <v>0</v>
      </c>
      <c r="B3" s="15" t="s">
        <v>83</v>
      </c>
      <c r="C3" s="15" t="s">
        <v>62</v>
      </c>
      <c r="D3" s="15">
        <v>2007</v>
      </c>
      <c r="E3" s="15">
        <v>2008</v>
      </c>
      <c r="F3" s="115">
        <v>2009</v>
      </c>
      <c r="G3" s="15">
        <v>2010</v>
      </c>
      <c r="H3" s="15">
        <v>2011</v>
      </c>
      <c r="I3" s="15">
        <v>2012</v>
      </c>
      <c r="J3" s="15">
        <v>2013</v>
      </c>
      <c r="K3" s="15">
        <v>2014</v>
      </c>
      <c r="L3" s="15">
        <v>2015</v>
      </c>
      <c r="M3" s="15" t="s">
        <v>63</v>
      </c>
    </row>
    <row r="4" spans="1:13" ht="15" customHeight="1" thickBot="1">
      <c r="A4" s="403" t="s">
        <v>75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5"/>
    </row>
    <row r="5" spans="1:13" ht="15" thickBot="1">
      <c r="A5" s="388" t="s">
        <v>15</v>
      </c>
      <c r="B5" s="389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1"/>
    </row>
    <row r="6" spans="1:13" ht="18.75" customHeight="1">
      <c r="A6" s="435" t="s">
        <v>449</v>
      </c>
      <c r="B6" s="442" t="s">
        <v>441</v>
      </c>
      <c r="C6" s="10" t="s">
        <v>65</v>
      </c>
      <c r="D6" s="265">
        <v>0</v>
      </c>
      <c r="E6" s="94">
        <v>0</v>
      </c>
      <c r="F6" s="73">
        <v>0</v>
      </c>
      <c r="G6" s="47" t="s">
        <v>66</v>
      </c>
      <c r="H6" s="47" t="s">
        <v>66</v>
      </c>
      <c r="I6" s="47" t="s">
        <v>66</v>
      </c>
      <c r="J6" s="47" t="s">
        <v>66</v>
      </c>
      <c r="K6" s="47" t="s">
        <v>66</v>
      </c>
      <c r="L6" s="47" t="s">
        <v>66</v>
      </c>
      <c r="M6" s="62">
        <f>SUM(D6:L6)</f>
        <v>0</v>
      </c>
    </row>
    <row r="7" spans="1:13" ht="23.25" customHeight="1">
      <c r="A7" s="436"/>
      <c r="B7" s="443"/>
      <c r="C7" s="7" t="s">
        <v>73</v>
      </c>
      <c r="D7" s="48" t="s">
        <v>66</v>
      </c>
      <c r="E7" s="48" t="s">
        <v>66</v>
      </c>
      <c r="F7" s="75" t="s">
        <v>66</v>
      </c>
      <c r="G7" s="279">
        <v>375</v>
      </c>
      <c r="H7" s="48" t="s">
        <v>66</v>
      </c>
      <c r="I7" s="48" t="s">
        <v>66</v>
      </c>
      <c r="J7" s="279">
        <v>1500</v>
      </c>
      <c r="K7" s="93" t="s">
        <v>66</v>
      </c>
      <c r="L7" s="279">
        <v>1530</v>
      </c>
      <c r="M7" s="280">
        <v>1530</v>
      </c>
    </row>
    <row r="8" spans="1:13" ht="27" customHeight="1">
      <c r="A8" s="436"/>
      <c r="B8" s="443"/>
      <c r="C8" s="4" t="s">
        <v>74</v>
      </c>
      <c r="D8" s="438">
        <v>0</v>
      </c>
      <c r="E8" s="439"/>
      <c r="F8" s="439"/>
      <c r="G8" s="439"/>
      <c r="H8" s="439"/>
      <c r="I8" s="439"/>
      <c r="J8" s="439"/>
      <c r="K8" s="439"/>
      <c r="L8" s="439"/>
      <c r="M8" s="440"/>
    </row>
    <row r="9" spans="1:13" ht="24" customHeight="1" thickBot="1">
      <c r="A9" s="437"/>
      <c r="B9" s="444"/>
      <c r="C9" s="95" t="s">
        <v>11</v>
      </c>
      <c r="D9" s="96" t="s">
        <v>66</v>
      </c>
      <c r="E9" s="96" t="s">
        <v>66</v>
      </c>
      <c r="F9" s="97" t="s">
        <v>66</v>
      </c>
      <c r="G9" s="96" t="s">
        <v>66</v>
      </c>
      <c r="H9" s="96" t="s">
        <v>66</v>
      </c>
      <c r="I9" s="96" t="s">
        <v>66</v>
      </c>
      <c r="J9" s="96" t="s">
        <v>66</v>
      </c>
      <c r="K9" s="96" t="s">
        <v>66</v>
      </c>
      <c r="L9" s="96" t="s">
        <v>66</v>
      </c>
      <c r="M9" s="64" t="s">
        <v>66</v>
      </c>
    </row>
    <row r="10" spans="1:13" ht="14.25" customHeight="1">
      <c r="A10" s="435" t="s">
        <v>448</v>
      </c>
      <c r="B10" s="442" t="s">
        <v>442</v>
      </c>
      <c r="C10" s="10" t="s">
        <v>65</v>
      </c>
      <c r="D10" s="94">
        <v>0</v>
      </c>
      <c r="E10" s="94">
        <v>0</v>
      </c>
      <c r="F10" s="73">
        <v>0</v>
      </c>
      <c r="G10" s="47" t="s">
        <v>66</v>
      </c>
      <c r="H10" s="47" t="s">
        <v>66</v>
      </c>
      <c r="I10" s="47" t="s">
        <v>66</v>
      </c>
      <c r="J10" s="47" t="s">
        <v>66</v>
      </c>
      <c r="K10" s="47" t="s">
        <v>66</v>
      </c>
      <c r="L10" s="47" t="s">
        <v>66</v>
      </c>
      <c r="M10" s="62">
        <f>SUM(D10:L10)</f>
        <v>0</v>
      </c>
    </row>
    <row r="11" spans="1:13" ht="27.75" customHeight="1">
      <c r="A11" s="436"/>
      <c r="B11" s="443"/>
      <c r="C11" s="7" t="s">
        <v>73</v>
      </c>
      <c r="D11" s="46" t="s">
        <v>66</v>
      </c>
      <c r="E11" s="46" t="s">
        <v>66</v>
      </c>
      <c r="F11" s="71" t="s">
        <v>66</v>
      </c>
      <c r="G11" s="281">
        <v>2500</v>
      </c>
      <c r="H11" s="46" t="s">
        <v>66</v>
      </c>
      <c r="I11" s="46" t="s">
        <v>66</v>
      </c>
      <c r="J11" s="281">
        <v>10000</v>
      </c>
      <c r="K11" s="46" t="s">
        <v>66</v>
      </c>
      <c r="L11" s="281">
        <v>10200</v>
      </c>
      <c r="M11" s="280">
        <v>10200</v>
      </c>
    </row>
    <row r="12" spans="1:13" ht="24" customHeight="1">
      <c r="A12" s="436"/>
      <c r="B12" s="443"/>
      <c r="C12" s="4" t="s">
        <v>74</v>
      </c>
      <c r="D12" s="438">
        <v>0</v>
      </c>
      <c r="E12" s="439"/>
      <c r="F12" s="439"/>
      <c r="G12" s="439"/>
      <c r="H12" s="439"/>
      <c r="I12" s="439"/>
      <c r="J12" s="439"/>
      <c r="K12" s="439"/>
      <c r="L12" s="439"/>
      <c r="M12" s="440"/>
    </row>
    <row r="13" spans="1:13" ht="24.75" customHeight="1" thickBot="1">
      <c r="A13" s="437"/>
      <c r="B13" s="444"/>
      <c r="C13" s="95" t="s">
        <v>11</v>
      </c>
      <c r="D13" s="63" t="s">
        <v>66</v>
      </c>
      <c r="E13" s="63" t="s">
        <v>66</v>
      </c>
      <c r="F13" s="72" t="s">
        <v>66</v>
      </c>
      <c r="G13" s="63" t="s">
        <v>66</v>
      </c>
      <c r="H13" s="63" t="s">
        <v>66</v>
      </c>
      <c r="I13" s="63" t="s">
        <v>66</v>
      </c>
      <c r="J13" s="63" t="s">
        <v>66</v>
      </c>
      <c r="K13" s="63" t="s">
        <v>66</v>
      </c>
      <c r="L13" s="63" t="s">
        <v>66</v>
      </c>
      <c r="M13" s="64" t="s">
        <v>66</v>
      </c>
    </row>
    <row r="14" spans="1:13" ht="17.25" customHeight="1">
      <c r="A14" s="435" t="s">
        <v>447</v>
      </c>
      <c r="B14" s="442" t="s">
        <v>86</v>
      </c>
      <c r="C14" s="10" t="s">
        <v>65</v>
      </c>
      <c r="D14" s="94">
        <v>0</v>
      </c>
      <c r="E14" s="94">
        <v>0</v>
      </c>
      <c r="F14" s="73">
        <v>2</v>
      </c>
      <c r="G14" s="47" t="s">
        <v>66</v>
      </c>
      <c r="H14" s="47" t="s">
        <v>66</v>
      </c>
      <c r="I14" s="47" t="s">
        <v>66</v>
      </c>
      <c r="J14" s="47" t="s">
        <v>66</v>
      </c>
      <c r="K14" s="47" t="s">
        <v>66</v>
      </c>
      <c r="L14" s="47" t="s">
        <v>66</v>
      </c>
      <c r="M14" s="62">
        <f>SUM(D14:L14)</f>
        <v>2</v>
      </c>
    </row>
    <row r="15" spans="1:13" ht="23.25" customHeight="1">
      <c r="A15" s="436"/>
      <c r="B15" s="443"/>
      <c r="C15" s="7" t="s">
        <v>73</v>
      </c>
      <c r="D15" s="46" t="s">
        <v>66</v>
      </c>
      <c r="E15" s="46" t="s">
        <v>66</v>
      </c>
      <c r="F15" s="71" t="s">
        <v>66</v>
      </c>
      <c r="G15" s="281">
        <v>15</v>
      </c>
      <c r="H15" s="46" t="s">
        <v>66</v>
      </c>
      <c r="I15" s="46" t="s">
        <v>66</v>
      </c>
      <c r="J15" s="281">
        <v>60</v>
      </c>
      <c r="K15" s="46" t="s">
        <v>66</v>
      </c>
      <c r="L15" s="281">
        <v>61</v>
      </c>
      <c r="M15" s="280">
        <v>61</v>
      </c>
    </row>
    <row r="16" spans="1:13" ht="24.75" customHeight="1">
      <c r="A16" s="436"/>
      <c r="B16" s="443"/>
      <c r="C16" s="4" t="s">
        <v>74</v>
      </c>
      <c r="D16" s="438">
        <v>0</v>
      </c>
      <c r="E16" s="439"/>
      <c r="F16" s="439"/>
      <c r="G16" s="439"/>
      <c r="H16" s="439"/>
      <c r="I16" s="439"/>
      <c r="J16" s="439"/>
      <c r="K16" s="439"/>
      <c r="L16" s="439"/>
      <c r="M16" s="440"/>
    </row>
    <row r="17" spans="1:13" ht="23.25" customHeight="1" thickBot="1">
      <c r="A17" s="437"/>
      <c r="B17" s="444"/>
      <c r="C17" s="95" t="s">
        <v>11</v>
      </c>
      <c r="D17" s="63" t="s">
        <v>66</v>
      </c>
      <c r="E17" s="63" t="s">
        <v>66</v>
      </c>
      <c r="F17" s="72" t="s">
        <v>66</v>
      </c>
      <c r="G17" s="63">
        <v>2</v>
      </c>
      <c r="H17" s="63" t="s">
        <v>66</v>
      </c>
      <c r="I17" s="63" t="s">
        <v>66</v>
      </c>
      <c r="J17" s="63" t="s">
        <v>66</v>
      </c>
      <c r="K17" s="63" t="s">
        <v>66</v>
      </c>
      <c r="L17" s="63" t="s">
        <v>66</v>
      </c>
      <c r="M17" s="64">
        <v>2</v>
      </c>
    </row>
    <row r="18" spans="1:13" ht="14.25" customHeight="1">
      <c r="A18" s="432" t="s">
        <v>446</v>
      </c>
      <c r="B18" s="442" t="s">
        <v>441</v>
      </c>
      <c r="C18" s="10" t="s">
        <v>65</v>
      </c>
      <c r="D18" s="94">
        <v>0</v>
      </c>
      <c r="E18" s="94">
        <v>0</v>
      </c>
      <c r="F18" s="73">
        <v>0</v>
      </c>
      <c r="G18" s="47" t="s">
        <v>66</v>
      </c>
      <c r="H18" s="47" t="s">
        <v>66</v>
      </c>
      <c r="I18" s="47" t="s">
        <v>66</v>
      </c>
      <c r="J18" s="47" t="s">
        <v>66</v>
      </c>
      <c r="K18" s="47" t="s">
        <v>66</v>
      </c>
      <c r="L18" s="47" t="s">
        <v>66</v>
      </c>
      <c r="M18" s="62">
        <f>SUM(D18:L18)</f>
        <v>0</v>
      </c>
    </row>
    <row r="19" spans="1:13" ht="23.25" customHeight="1">
      <c r="A19" s="433"/>
      <c r="B19" s="443"/>
      <c r="C19" s="4" t="s">
        <v>73</v>
      </c>
      <c r="D19" s="46" t="s">
        <v>66</v>
      </c>
      <c r="E19" s="46" t="s">
        <v>66</v>
      </c>
      <c r="F19" s="71" t="s">
        <v>66</v>
      </c>
      <c r="G19" s="281">
        <v>2000</v>
      </c>
      <c r="H19" s="46" t="s">
        <v>66</v>
      </c>
      <c r="I19" s="46" t="s">
        <v>66</v>
      </c>
      <c r="J19" s="281">
        <v>8000</v>
      </c>
      <c r="K19" s="46" t="s">
        <v>66</v>
      </c>
      <c r="L19" s="281">
        <v>8160</v>
      </c>
      <c r="M19" s="280">
        <v>8160</v>
      </c>
    </row>
    <row r="20" spans="1:13" ht="25.5" customHeight="1">
      <c r="A20" s="433"/>
      <c r="B20" s="443"/>
      <c r="C20" s="4" t="s">
        <v>74</v>
      </c>
      <c r="D20" s="438">
        <v>0</v>
      </c>
      <c r="E20" s="439"/>
      <c r="F20" s="439"/>
      <c r="G20" s="439"/>
      <c r="H20" s="439"/>
      <c r="I20" s="439"/>
      <c r="J20" s="439"/>
      <c r="K20" s="439"/>
      <c r="L20" s="439"/>
      <c r="M20" s="440"/>
    </row>
    <row r="21" spans="1:13" ht="24.75" customHeight="1" thickBot="1">
      <c r="A21" s="434"/>
      <c r="B21" s="444"/>
      <c r="C21" s="11" t="s">
        <v>11</v>
      </c>
      <c r="D21" s="63" t="s">
        <v>66</v>
      </c>
      <c r="E21" s="63" t="s">
        <v>66</v>
      </c>
      <c r="F21" s="72" t="s">
        <v>66</v>
      </c>
      <c r="G21" s="63" t="s">
        <v>66</v>
      </c>
      <c r="H21" s="63" t="s">
        <v>66</v>
      </c>
      <c r="I21" s="63" t="s">
        <v>66</v>
      </c>
      <c r="J21" s="63" t="s">
        <v>66</v>
      </c>
      <c r="K21" s="63" t="s">
        <v>66</v>
      </c>
      <c r="L21" s="63" t="s">
        <v>66</v>
      </c>
      <c r="M21" s="64" t="s">
        <v>66</v>
      </c>
    </row>
    <row r="22" spans="1:13" ht="15" thickBot="1">
      <c r="A22" s="338" t="s">
        <v>377</v>
      </c>
      <c r="B22" s="339"/>
      <c r="C22" s="340"/>
      <c r="D22" s="395" t="s">
        <v>66</v>
      </c>
      <c r="E22" s="395"/>
      <c r="F22" s="395"/>
      <c r="G22" s="395"/>
      <c r="H22" s="395"/>
      <c r="I22" s="395"/>
      <c r="J22" s="395"/>
      <c r="K22" s="395"/>
      <c r="L22" s="395"/>
      <c r="M22" s="396"/>
    </row>
    <row r="23" spans="1:29" ht="15" thickBot="1">
      <c r="A23" s="335" t="s">
        <v>20</v>
      </c>
      <c r="B23" s="336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441"/>
      <c r="T23" s="282"/>
      <c r="U23" s="283"/>
      <c r="V23" s="283"/>
      <c r="W23" s="283"/>
      <c r="X23" s="283"/>
      <c r="Y23" s="283"/>
      <c r="Z23" s="283"/>
      <c r="AA23" s="283"/>
      <c r="AB23" s="283"/>
      <c r="AC23" s="282"/>
    </row>
    <row r="24" spans="1:29" ht="15" customHeight="1">
      <c r="A24" s="432" t="s">
        <v>445</v>
      </c>
      <c r="B24" s="442" t="s">
        <v>86</v>
      </c>
      <c r="C24" s="10" t="s">
        <v>65</v>
      </c>
      <c r="D24" s="94">
        <v>0</v>
      </c>
      <c r="E24" s="94">
        <v>0</v>
      </c>
      <c r="F24" s="73">
        <v>0</v>
      </c>
      <c r="G24" s="47" t="s">
        <v>4</v>
      </c>
      <c r="H24" s="47" t="s">
        <v>4</v>
      </c>
      <c r="I24" s="47" t="s">
        <v>4</v>
      </c>
      <c r="J24" s="47" t="s">
        <v>4</v>
      </c>
      <c r="K24" s="47" t="s">
        <v>4</v>
      </c>
      <c r="L24" s="47" t="s">
        <v>4</v>
      </c>
      <c r="M24" s="62">
        <v>0</v>
      </c>
      <c r="T24" s="282"/>
      <c r="U24" s="283"/>
      <c r="V24" s="283"/>
      <c r="W24" s="283"/>
      <c r="X24" s="283"/>
      <c r="Y24" s="283"/>
      <c r="Z24" s="283"/>
      <c r="AA24" s="283"/>
      <c r="AB24" s="283"/>
      <c r="AC24" s="282"/>
    </row>
    <row r="25" spans="1:29" ht="24" customHeight="1">
      <c r="A25" s="433"/>
      <c r="B25" s="443"/>
      <c r="C25" s="4" t="s">
        <v>73</v>
      </c>
      <c r="D25" s="46" t="s">
        <v>4</v>
      </c>
      <c r="E25" s="46" t="s">
        <v>4</v>
      </c>
      <c r="F25" s="71" t="s">
        <v>4</v>
      </c>
      <c r="G25" s="281">
        <v>750</v>
      </c>
      <c r="H25" s="46" t="s">
        <v>4</v>
      </c>
      <c r="I25" s="46" t="s">
        <v>4</v>
      </c>
      <c r="J25" s="281">
        <v>3000</v>
      </c>
      <c r="K25" s="46" t="s">
        <v>4</v>
      </c>
      <c r="L25" s="281">
        <v>3060</v>
      </c>
      <c r="M25" s="279">
        <v>3060</v>
      </c>
      <c r="N25" s="274"/>
      <c r="T25" s="282"/>
      <c r="U25" s="283"/>
      <c r="V25" s="283"/>
      <c r="W25" s="283"/>
      <c r="X25" s="283"/>
      <c r="Y25" s="283"/>
      <c r="Z25" s="283"/>
      <c r="AA25" s="283"/>
      <c r="AB25" s="283"/>
      <c r="AC25" s="282"/>
    </row>
    <row r="26" spans="1:29" ht="24" customHeight="1">
      <c r="A26" s="433"/>
      <c r="B26" s="443"/>
      <c r="C26" s="4" t="s">
        <v>74</v>
      </c>
      <c r="D26" s="438">
        <v>0</v>
      </c>
      <c r="E26" s="439" t="s">
        <v>4</v>
      </c>
      <c r="F26" s="439" t="s">
        <v>4</v>
      </c>
      <c r="G26" s="439" t="s">
        <v>4</v>
      </c>
      <c r="H26" s="439" t="s">
        <v>4</v>
      </c>
      <c r="I26" s="439" t="s">
        <v>4</v>
      </c>
      <c r="J26" s="439" t="s">
        <v>4</v>
      </c>
      <c r="K26" s="439" t="s">
        <v>4</v>
      </c>
      <c r="L26" s="439" t="s">
        <v>4</v>
      </c>
      <c r="M26" s="440" t="s">
        <v>4</v>
      </c>
      <c r="T26" s="282"/>
      <c r="U26" s="283"/>
      <c r="V26" s="283"/>
      <c r="W26" s="283"/>
      <c r="X26" s="283"/>
      <c r="Y26" s="283"/>
      <c r="Z26" s="283"/>
      <c r="AA26" s="283"/>
      <c r="AB26" s="283"/>
      <c r="AC26" s="282"/>
    </row>
    <row r="27" spans="1:29" ht="24" customHeight="1" thickBot="1">
      <c r="A27" s="434"/>
      <c r="B27" s="444"/>
      <c r="C27" s="11" t="s">
        <v>11</v>
      </c>
      <c r="D27" s="63" t="s">
        <v>66</v>
      </c>
      <c r="E27" s="63" t="s">
        <v>66</v>
      </c>
      <c r="F27" s="72" t="s">
        <v>66</v>
      </c>
      <c r="G27" s="63" t="s">
        <v>66</v>
      </c>
      <c r="H27" s="63" t="s">
        <v>66</v>
      </c>
      <c r="I27" s="63" t="s">
        <v>66</v>
      </c>
      <c r="J27" s="63" t="s">
        <v>66</v>
      </c>
      <c r="K27" s="63" t="s">
        <v>66</v>
      </c>
      <c r="L27" s="63" t="s">
        <v>66</v>
      </c>
      <c r="M27" s="64" t="s">
        <v>66</v>
      </c>
      <c r="T27" s="282"/>
      <c r="U27" s="283"/>
      <c r="V27" s="283"/>
      <c r="W27" s="283"/>
      <c r="X27" s="283"/>
      <c r="Y27" s="283"/>
      <c r="Z27" s="283"/>
      <c r="AA27" s="283"/>
      <c r="AB27" s="283"/>
      <c r="AC27" s="282"/>
    </row>
    <row r="28" spans="1:29" ht="15" customHeight="1">
      <c r="A28" s="432" t="s">
        <v>420</v>
      </c>
      <c r="B28" s="442" t="s">
        <v>86</v>
      </c>
      <c r="C28" s="10" t="s">
        <v>65</v>
      </c>
      <c r="D28" s="94">
        <v>0</v>
      </c>
      <c r="E28" s="94">
        <v>0</v>
      </c>
      <c r="F28" s="73">
        <v>0</v>
      </c>
      <c r="G28" s="47" t="s">
        <v>4</v>
      </c>
      <c r="H28" s="47" t="s">
        <v>4</v>
      </c>
      <c r="I28" s="47" t="s">
        <v>4</v>
      </c>
      <c r="J28" s="47" t="s">
        <v>4</v>
      </c>
      <c r="K28" s="47" t="s">
        <v>4</v>
      </c>
      <c r="L28" s="47" t="s">
        <v>4</v>
      </c>
      <c r="M28" s="62">
        <v>0</v>
      </c>
      <c r="T28" s="282"/>
      <c r="U28" s="283"/>
      <c r="V28" s="283"/>
      <c r="W28" s="283"/>
      <c r="X28" s="283"/>
      <c r="Y28" s="283"/>
      <c r="Z28" s="283"/>
      <c r="AA28" s="283"/>
      <c r="AB28" s="283"/>
      <c r="AC28" s="282"/>
    </row>
    <row r="29" spans="1:29" ht="24" customHeight="1">
      <c r="A29" s="433"/>
      <c r="B29" s="443"/>
      <c r="C29" s="4" t="s">
        <v>73</v>
      </c>
      <c r="D29" s="46" t="s">
        <v>4</v>
      </c>
      <c r="E29" s="46" t="s">
        <v>4</v>
      </c>
      <c r="F29" s="71" t="s">
        <v>4</v>
      </c>
      <c r="G29" s="281">
        <v>200</v>
      </c>
      <c r="H29" s="46" t="s">
        <v>4</v>
      </c>
      <c r="I29" s="46" t="s">
        <v>4</v>
      </c>
      <c r="J29" s="281">
        <v>800</v>
      </c>
      <c r="K29" s="46" t="s">
        <v>4</v>
      </c>
      <c r="L29" s="281">
        <v>816</v>
      </c>
      <c r="M29" s="279">
        <v>816</v>
      </c>
      <c r="N29" s="274"/>
      <c r="T29" s="282"/>
      <c r="U29" s="283"/>
      <c r="V29" s="283"/>
      <c r="W29" s="283"/>
      <c r="X29" s="283"/>
      <c r="Y29" s="283"/>
      <c r="Z29" s="283"/>
      <c r="AA29" s="283"/>
      <c r="AB29" s="283"/>
      <c r="AC29" s="282"/>
    </row>
    <row r="30" spans="1:29" ht="24" customHeight="1">
      <c r="A30" s="433"/>
      <c r="B30" s="443"/>
      <c r="C30" s="4" t="s">
        <v>74</v>
      </c>
      <c r="D30" s="438">
        <v>0</v>
      </c>
      <c r="E30" s="439" t="s">
        <v>4</v>
      </c>
      <c r="F30" s="439" t="s">
        <v>4</v>
      </c>
      <c r="G30" s="439" t="s">
        <v>4</v>
      </c>
      <c r="H30" s="439" t="s">
        <v>4</v>
      </c>
      <c r="I30" s="439" t="s">
        <v>4</v>
      </c>
      <c r="J30" s="439" t="s">
        <v>4</v>
      </c>
      <c r="K30" s="439" t="s">
        <v>4</v>
      </c>
      <c r="L30" s="439" t="s">
        <v>4</v>
      </c>
      <c r="M30" s="440" t="s">
        <v>4</v>
      </c>
      <c r="T30" s="282"/>
      <c r="U30" s="283"/>
      <c r="V30" s="283"/>
      <c r="W30" s="283"/>
      <c r="X30" s="283"/>
      <c r="Y30" s="283"/>
      <c r="Z30" s="283"/>
      <c r="AA30" s="283"/>
      <c r="AB30" s="283"/>
      <c r="AC30" s="282"/>
    </row>
    <row r="31" spans="1:29" ht="29.25" customHeight="1" thickBot="1">
      <c r="A31" s="434"/>
      <c r="B31" s="444"/>
      <c r="C31" s="11" t="s">
        <v>11</v>
      </c>
      <c r="D31" s="63" t="s">
        <v>66</v>
      </c>
      <c r="E31" s="63" t="s">
        <v>66</v>
      </c>
      <c r="F31" s="72" t="s">
        <v>66</v>
      </c>
      <c r="G31" s="63" t="s">
        <v>66</v>
      </c>
      <c r="H31" s="63" t="s">
        <v>66</v>
      </c>
      <c r="I31" s="63" t="s">
        <v>66</v>
      </c>
      <c r="J31" s="63" t="s">
        <v>66</v>
      </c>
      <c r="K31" s="63" t="s">
        <v>66</v>
      </c>
      <c r="L31" s="63" t="s">
        <v>66</v>
      </c>
      <c r="M31" s="64" t="s">
        <v>66</v>
      </c>
      <c r="T31" s="282"/>
      <c r="U31" s="283"/>
      <c r="V31" s="283"/>
      <c r="W31" s="283"/>
      <c r="X31" s="283"/>
      <c r="Y31" s="283"/>
      <c r="Z31" s="283"/>
      <c r="AA31" s="283"/>
      <c r="AB31" s="283"/>
      <c r="AC31" s="282"/>
    </row>
    <row r="32" spans="1:29" ht="15" customHeight="1">
      <c r="A32" s="432" t="s">
        <v>444</v>
      </c>
      <c r="B32" s="442" t="s">
        <v>86</v>
      </c>
      <c r="C32" s="10" t="s">
        <v>65</v>
      </c>
      <c r="D32" s="94">
        <v>0</v>
      </c>
      <c r="E32" s="94">
        <v>0</v>
      </c>
      <c r="F32" s="73">
        <v>0</v>
      </c>
      <c r="G32" s="47" t="s">
        <v>4</v>
      </c>
      <c r="H32" s="47" t="s">
        <v>4</v>
      </c>
      <c r="I32" s="47" t="s">
        <v>4</v>
      </c>
      <c r="J32" s="47" t="s">
        <v>4</v>
      </c>
      <c r="K32" s="47" t="s">
        <v>4</v>
      </c>
      <c r="L32" s="47" t="s">
        <v>4</v>
      </c>
      <c r="M32" s="62">
        <v>0</v>
      </c>
      <c r="T32" s="282"/>
      <c r="U32" s="283"/>
      <c r="V32" s="283"/>
      <c r="W32" s="283"/>
      <c r="X32" s="283"/>
      <c r="Y32" s="283"/>
      <c r="Z32" s="283"/>
      <c r="AA32" s="283"/>
      <c r="AB32" s="283"/>
      <c r="AC32" s="282"/>
    </row>
    <row r="33" spans="1:29" ht="24" customHeight="1">
      <c r="A33" s="433"/>
      <c r="B33" s="443"/>
      <c r="C33" s="4" t="s">
        <v>73</v>
      </c>
      <c r="D33" s="46" t="s">
        <v>4</v>
      </c>
      <c r="E33" s="46" t="s">
        <v>4</v>
      </c>
      <c r="F33" s="71" t="s">
        <v>4</v>
      </c>
      <c r="G33" s="281">
        <v>13</v>
      </c>
      <c r="H33" s="46" t="s">
        <v>4</v>
      </c>
      <c r="I33" s="46" t="s">
        <v>4</v>
      </c>
      <c r="J33" s="281">
        <v>50</v>
      </c>
      <c r="K33" s="46" t="s">
        <v>4</v>
      </c>
      <c r="L33" s="281">
        <v>51</v>
      </c>
      <c r="M33" s="279">
        <v>51</v>
      </c>
      <c r="N33" s="274"/>
      <c r="T33" s="282"/>
      <c r="U33" s="283"/>
      <c r="V33" s="283"/>
      <c r="W33" s="283"/>
      <c r="X33" s="283"/>
      <c r="Y33" s="283"/>
      <c r="Z33" s="283"/>
      <c r="AA33" s="283"/>
      <c r="AB33" s="283"/>
      <c r="AC33" s="282"/>
    </row>
    <row r="34" spans="1:29" ht="24" customHeight="1">
      <c r="A34" s="433"/>
      <c r="B34" s="443"/>
      <c r="C34" s="4" t="s">
        <v>74</v>
      </c>
      <c r="D34" s="438">
        <v>0</v>
      </c>
      <c r="E34" s="439" t="s">
        <v>4</v>
      </c>
      <c r="F34" s="439" t="s">
        <v>4</v>
      </c>
      <c r="G34" s="439" t="s">
        <v>4</v>
      </c>
      <c r="H34" s="439" t="s">
        <v>4</v>
      </c>
      <c r="I34" s="439" t="s">
        <v>4</v>
      </c>
      <c r="J34" s="439" t="s">
        <v>4</v>
      </c>
      <c r="K34" s="439" t="s">
        <v>4</v>
      </c>
      <c r="L34" s="439" t="s">
        <v>4</v>
      </c>
      <c r="M34" s="440" t="s">
        <v>4</v>
      </c>
      <c r="T34" s="282"/>
      <c r="U34" s="283"/>
      <c r="V34" s="283"/>
      <c r="W34" s="283"/>
      <c r="X34" s="283"/>
      <c r="Y34" s="283"/>
      <c r="Z34" s="283"/>
      <c r="AA34" s="283"/>
      <c r="AB34" s="283"/>
      <c r="AC34" s="282"/>
    </row>
    <row r="35" spans="1:29" ht="24" customHeight="1" thickBot="1">
      <c r="A35" s="434"/>
      <c r="B35" s="444"/>
      <c r="C35" s="11" t="s">
        <v>11</v>
      </c>
      <c r="D35" s="63" t="s">
        <v>66</v>
      </c>
      <c r="E35" s="63" t="s">
        <v>66</v>
      </c>
      <c r="F35" s="72" t="s">
        <v>66</v>
      </c>
      <c r="G35" s="63" t="s">
        <v>66</v>
      </c>
      <c r="H35" s="63" t="s">
        <v>66</v>
      </c>
      <c r="I35" s="63" t="s">
        <v>66</v>
      </c>
      <c r="J35" s="63" t="s">
        <v>66</v>
      </c>
      <c r="K35" s="63" t="s">
        <v>66</v>
      </c>
      <c r="L35" s="63" t="s">
        <v>66</v>
      </c>
      <c r="M35" s="64" t="s">
        <v>66</v>
      </c>
      <c r="T35" s="282"/>
      <c r="U35" s="283"/>
      <c r="V35" s="283"/>
      <c r="W35" s="283"/>
      <c r="X35" s="283"/>
      <c r="Y35" s="283"/>
      <c r="Z35" s="283"/>
      <c r="AA35" s="283"/>
      <c r="AB35" s="283"/>
      <c r="AC35" s="282"/>
    </row>
    <row r="36" spans="1:29" ht="15" customHeight="1">
      <c r="A36" s="432" t="s">
        <v>443</v>
      </c>
      <c r="B36" s="442" t="s">
        <v>86</v>
      </c>
      <c r="C36" s="10" t="s">
        <v>65</v>
      </c>
      <c r="D36" s="94">
        <v>0</v>
      </c>
      <c r="E36" s="94">
        <v>0</v>
      </c>
      <c r="F36" s="73" t="s">
        <v>4</v>
      </c>
      <c r="G36" s="47" t="s">
        <v>4</v>
      </c>
      <c r="H36" s="47" t="s">
        <v>4</v>
      </c>
      <c r="I36" s="47" t="s">
        <v>4</v>
      </c>
      <c r="J36" s="47" t="s">
        <v>4</v>
      </c>
      <c r="K36" s="47" t="s">
        <v>4</v>
      </c>
      <c r="L36" s="47" t="s">
        <v>4</v>
      </c>
      <c r="M36" s="62">
        <v>0</v>
      </c>
      <c r="P36" s="134"/>
      <c r="T36" s="282"/>
      <c r="U36" s="283"/>
      <c r="V36" s="283"/>
      <c r="W36" s="283"/>
      <c r="X36" s="283"/>
      <c r="Y36" s="283"/>
      <c r="Z36" s="283"/>
      <c r="AA36" s="283"/>
      <c r="AB36" s="283"/>
      <c r="AC36" s="282"/>
    </row>
    <row r="37" spans="1:29" ht="24" customHeight="1">
      <c r="A37" s="433"/>
      <c r="B37" s="443"/>
      <c r="C37" s="4" t="s">
        <v>73</v>
      </c>
      <c r="D37" s="46" t="s">
        <v>4</v>
      </c>
      <c r="E37" s="46" t="s">
        <v>4</v>
      </c>
      <c r="F37" s="71" t="s">
        <v>4</v>
      </c>
      <c r="G37" s="281">
        <v>5</v>
      </c>
      <c r="H37" s="46" t="s">
        <v>4</v>
      </c>
      <c r="I37" s="46" t="s">
        <v>4</v>
      </c>
      <c r="J37" s="281">
        <v>20</v>
      </c>
      <c r="K37" s="46" t="s">
        <v>4</v>
      </c>
      <c r="L37" s="281">
        <v>20</v>
      </c>
      <c r="M37" s="279">
        <v>20</v>
      </c>
      <c r="N37" s="274"/>
      <c r="T37" s="282"/>
      <c r="U37" s="283"/>
      <c r="V37" s="283"/>
      <c r="W37" s="283"/>
      <c r="X37" s="283"/>
      <c r="Y37" s="283"/>
      <c r="Z37" s="283"/>
      <c r="AA37" s="283"/>
      <c r="AB37" s="283"/>
      <c r="AC37" s="282"/>
    </row>
    <row r="38" spans="1:29" ht="21.75" customHeight="1">
      <c r="A38" s="433"/>
      <c r="B38" s="443"/>
      <c r="C38" s="4" t="s">
        <v>74</v>
      </c>
      <c r="D38" s="438">
        <v>0</v>
      </c>
      <c r="E38" s="439" t="s">
        <v>4</v>
      </c>
      <c r="F38" s="439" t="s">
        <v>4</v>
      </c>
      <c r="G38" s="439" t="s">
        <v>4</v>
      </c>
      <c r="H38" s="439" t="s">
        <v>4</v>
      </c>
      <c r="I38" s="439" t="s">
        <v>4</v>
      </c>
      <c r="J38" s="439" t="s">
        <v>4</v>
      </c>
      <c r="K38" s="439" t="s">
        <v>4</v>
      </c>
      <c r="L38" s="439" t="s">
        <v>4</v>
      </c>
      <c r="M38" s="440" t="s">
        <v>4</v>
      </c>
      <c r="P38" s="134"/>
      <c r="Q38" s="134"/>
      <c r="T38" s="282"/>
      <c r="U38" s="283"/>
      <c r="V38" s="283"/>
      <c r="W38" s="283"/>
      <c r="X38" s="283"/>
      <c r="Y38" s="283"/>
      <c r="Z38" s="283"/>
      <c r="AA38" s="283"/>
      <c r="AB38" s="283"/>
      <c r="AC38" s="282"/>
    </row>
    <row r="39" spans="1:29" ht="22.5" customHeight="1" thickBot="1">
      <c r="A39" s="434"/>
      <c r="B39" s="444"/>
      <c r="C39" s="11" t="s">
        <v>11</v>
      </c>
      <c r="D39" s="63" t="s">
        <v>66</v>
      </c>
      <c r="E39" s="63" t="s">
        <v>66</v>
      </c>
      <c r="F39" s="72" t="s">
        <v>66</v>
      </c>
      <c r="G39" s="63" t="s">
        <v>66</v>
      </c>
      <c r="H39" s="63" t="s">
        <v>66</v>
      </c>
      <c r="I39" s="63" t="s">
        <v>66</v>
      </c>
      <c r="J39" s="63" t="s">
        <v>66</v>
      </c>
      <c r="K39" s="63" t="s">
        <v>66</v>
      </c>
      <c r="L39" s="63" t="s">
        <v>66</v>
      </c>
      <c r="M39" s="64" t="s">
        <v>66</v>
      </c>
      <c r="O39" s="147"/>
      <c r="T39" s="282"/>
      <c r="U39" s="283"/>
      <c r="V39" s="283"/>
      <c r="W39" s="283"/>
      <c r="X39" s="283"/>
      <c r="Y39" s="283"/>
      <c r="Z39" s="283"/>
      <c r="AA39" s="283"/>
      <c r="AB39" s="283"/>
      <c r="AC39" s="282"/>
    </row>
    <row r="40" spans="1:29" ht="15" customHeight="1">
      <c r="A40" s="432" t="s">
        <v>483</v>
      </c>
      <c r="B40" s="442" t="s">
        <v>96</v>
      </c>
      <c r="C40" s="10" t="s">
        <v>65</v>
      </c>
      <c r="D40" s="94">
        <v>0</v>
      </c>
      <c r="E40" s="94">
        <v>0</v>
      </c>
      <c r="F40" s="73" t="s">
        <v>4</v>
      </c>
      <c r="G40" s="47" t="s">
        <v>4</v>
      </c>
      <c r="H40" s="47" t="s">
        <v>4</v>
      </c>
      <c r="I40" s="47" t="s">
        <v>4</v>
      </c>
      <c r="J40" s="47" t="s">
        <v>4</v>
      </c>
      <c r="K40" s="47" t="s">
        <v>4</v>
      </c>
      <c r="L40" s="47" t="s">
        <v>4</v>
      </c>
      <c r="M40" s="62">
        <v>0</v>
      </c>
      <c r="T40" s="282"/>
      <c r="U40" s="283"/>
      <c r="V40" s="283"/>
      <c r="W40" s="283"/>
      <c r="X40" s="283"/>
      <c r="Y40" s="283"/>
      <c r="Z40" s="283"/>
      <c r="AA40" s="283"/>
      <c r="AB40" s="283"/>
      <c r="AC40" s="282"/>
    </row>
    <row r="41" spans="1:29" ht="24" customHeight="1">
      <c r="A41" s="433"/>
      <c r="B41" s="443"/>
      <c r="C41" s="4" t="s">
        <v>73</v>
      </c>
      <c r="D41" s="46" t="s">
        <v>4</v>
      </c>
      <c r="E41" s="46" t="s">
        <v>4</v>
      </c>
      <c r="F41" s="71" t="s">
        <v>4</v>
      </c>
      <c r="G41" s="281">
        <v>125</v>
      </c>
      <c r="H41" s="46" t="s">
        <v>4</v>
      </c>
      <c r="I41" s="46" t="s">
        <v>4</v>
      </c>
      <c r="J41" s="281">
        <v>500</v>
      </c>
      <c r="K41" s="46" t="s">
        <v>4</v>
      </c>
      <c r="L41" s="281">
        <v>510</v>
      </c>
      <c r="M41" s="279">
        <v>510</v>
      </c>
      <c r="N41" s="274"/>
      <c r="T41" s="282"/>
      <c r="U41" s="283"/>
      <c r="V41" s="283"/>
      <c r="W41" s="283"/>
      <c r="X41" s="283"/>
      <c r="Y41" s="283"/>
      <c r="Z41" s="283"/>
      <c r="AA41" s="283"/>
      <c r="AB41" s="283"/>
      <c r="AC41" s="282"/>
    </row>
    <row r="42" spans="1:29" ht="24" customHeight="1">
      <c r="A42" s="433"/>
      <c r="B42" s="443"/>
      <c r="C42" s="4" t="s">
        <v>74</v>
      </c>
      <c r="D42" s="438">
        <v>0</v>
      </c>
      <c r="E42" s="439" t="s">
        <v>4</v>
      </c>
      <c r="F42" s="439" t="s">
        <v>4</v>
      </c>
      <c r="G42" s="439" t="s">
        <v>4</v>
      </c>
      <c r="H42" s="439" t="s">
        <v>4</v>
      </c>
      <c r="I42" s="439" t="s">
        <v>4</v>
      </c>
      <c r="J42" s="439" t="s">
        <v>4</v>
      </c>
      <c r="K42" s="439" t="s">
        <v>4</v>
      </c>
      <c r="L42" s="439" t="s">
        <v>4</v>
      </c>
      <c r="M42" s="440" t="s">
        <v>4</v>
      </c>
      <c r="T42" s="282"/>
      <c r="U42" s="283"/>
      <c r="V42" s="283"/>
      <c r="W42" s="283"/>
      <c r="X42" s="283"/>
      <c r="Y42" s="283"/>
      <c r="Z42" s="283"/>
      <c r="AA42" s="283"/>
      <c r="AB42" s="283"/>
      <c r="AC42" s="282"/>
    </row>
    <row r="43" spans="1:29" ht="24" customHeight="1" thickBot="1">
      <c r="A43" s="434"/>
      <c r="B43" s="444"/>
      <c r="C43" s="11" t="s">
        <v>11</v>
      </c>
      <c r="D43" s="63" t="s">
        <v>4</v>
      </c>
      <c r="E43" s="63" t="s">
        <v>4</v>
      </c>
      <c r="F43" s="72" t="s">
        <v>4</v>
      </c>
      <c r="G43" s="63" t="s">
        <v>4</v>
      </c>
      <c r="H43" s="63" t="s">
        <v>4</v>
      </c>
      <c r="I43" s="63" t="s">
        <v>4</v>
      </c>
      <c r="J43" s="63" t="s">
        <v>4</v>
      </c>
      <c r="K43" s="63" t="s">
        <v>4</v>
      </c>
      <c r="L43" s="63" t="s">
        <v>4</v>
      </c>
      <c r="M43" s="64" t="s">
        <v>4</v>
      </c>
      <c r="T43" s="282"/>
      <c r="U43" s="283"/>
      <c r="V43" s="283"/>
      <c r="W43" s="283"/>
      <c r="X43" s="283"/>
      <c r="Y43" s="283"/>
      <c r="Z43" s="283"/>
      <c r="AA43" s="283"/>
      <c r="AB43" s="283"/>
      <c r="AC43" s="282"/>
    </row>
    <row r="45" spans="1:2" ht="15">
      <c r="A45" s="8" t="s">
        <v>71</v>
      </c>
      <c r="B45" s="8"/>
    </row>
    <row r="46" spans="1:2" ht="15">
      <c r="A46" s="9" t="s">
        <v>72</v>
      </c>
      <c r="B46" s="9"/>
    </row>
    <row r="86" spans="4:12" ht="15">
      <c r="D86" s="245"/>
      <c r="E86" s="245"/>
      <c r="F86" s="70"/>
      <c r="G86" s="245"/>
      <c r="H86" s="245"/>
      <c r="I86" s="245"/>
      <c r="J86" s="245"/>
      <c r="K86" s="245"/>
      <c r="L86" s="245"/>
    </row>
    <row r="87" spans="4:12" ht="15">
      <c r="D87" s="245"/>
      <c r="E87" s="245"/>
      <c r="F87" s="70"/>
      <c r="G87" s="245"/>
      <c r="H87" s="245"/>
      <c r="I87" s="245"/>
      <c r="J87" s="245"/>
      <c r="K87" s="245"/>
      <c r="L87" s="245"/>
    </row>
    <row r="89" spans="4:12" ht="15">
      <c r="D89" s="245"/>
      <c r="E89" s="245"/>
      <c r="F89" s="70"/>
      <c r="G89" s="245"/>
      <c r="H89" s="245"/>
      <c r="I89" s="245"/>
      <c r="J89" s="245"/>
      <c r="K89" s="245"/>
      <c r="L89" s="245"/>
    </row>
  </sheetData>
  <sheetProtection/>
  <mergeCells count="33">
    <mergeCell ref="D42:M42"/>
    <mergeCell ref="B6:B9"/>
    <mergeCell ref="B10:B13"/>
    <mergeCell ref="B14:B17"/>
    <mergeCell ref="B18:B21"/>
    <mergeCell ref="B24:B27"/>
    <mergeCell ref="B28:B31"/>
    <mergeCell ref="B32:B35"/>
    <mergeCell ref="B36:B39"/>
    <mergeCell ref="B40:B43"/>
    <mergeCell ref="D38:M38"/>
    <mergeCell ref="A23:M23"/>
    <mergeCell ref="D26:M26"/>
    <mergeCell ref="D30:M30"/>
    <mergeCell ref="D34:M34"/>
    <mergeCell ref="D22:M22"/>
    <mergeCell ref="D20:M20"/>
    <mergeCell ref="A18:A21"/>
    <mergeCell ref="A1:K1"/>
    <mergeCell ref="D8:M8"/>
    <mergeCell ref="D12:M12"/>
    <mergeCell ref="D16:M16"/>
    <mergeCell ref="A4:M4"/>
    <mergeCell ref="A5:M5"/>
    <mergeCell ref="A40:A43"/>
    <mergeCell ref="A6:A9"/>
    <mergeCell ref="A10:A13"/>
    <mergeCell ref="A14:A17"/>
    <mergeCell ref="A28:A31"/>
    <mergeCell ref="A32:A35"/>
    <mergeCell ref="A36:A39"/>
    <mergeCell ref="A22:C22"/>
    <mergeCell ref="A24:A27"/>
  </mergeCells>
  <hyperlinks>
    <hyperlink ref="A45" location="'Oś II'!A1" display="[1]) Wartość docelowa jest podany dla lat 2010, 2013, 2015."/>
    <hyperlink ref="A46" location="_ftnref2" display="_ftnref2"/>
  </hyperlinks>
  <printOptions horizontalCentered="1" verticalCentered="1"/>
  <pageMargins left="0.7086614173228347" right="0.7086614173228347" top="0.7480314960629921" bottom="0.7874015748031497" header="0.31496062992125984" footer="0.1968503937007874"/>
  <pageSetup horizontalDpi="600" verticalDpi="600" orientation="landscape" paperSize="9" scale="84" r:id="rId2"/>
  <headerFooter alignWithMargins="0">
    <oddHeader>&amp;L&amp;"Times New Roman,Normalny"&amp;12Sprawozdanie roczne z realizacji RPO WL za 2008 r.&amp;C&amp;"Times New Roman,Normalny"&amp;12Tabela 4.2&amp;R&amp;"Times New Roman,Normalny"&amp;12Załącznik nr 1</oddHeader>
    <oddFooter>&amp;C&amp;G&amp;R&amp;P</oddFooter>
  </headerFooter>
  <rowBreaks count="1" manualBreakCount="1">
    <brk id="27" max="25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O32"/>
  <sheetViews>
    <sheetView zoomScalePageLayoutView="0" workbookViewId="0" topLeftCell="A10">
      <selection activeCell="M31" sqref="M31"/>
    </sheetView>
  </sheetViews>
  <sheetFormatPr defaultColWidth="9.140625" defaultRowHeight="15"/>
  <cols>
    <col min="1" max="1" width="11.7109375" style="0" customWidth="1"/>
    <col min="2" max="2" width="6.421875" style="0" customWidth="1"/>
    <col min="4" max="4" width="7.7109375" style="0" customWidth="1"/>
    <col min="5" max="5" width="7.7109375" style="76" customWidth="1"/>
    <col min="6" max="12" width="7.7109375" style="0" customWidth="1"/>
  </cols>
  <sheetData>
    <row r="1" spans="1:9" ht="15.75">
      <c r="A1" s="448" t="s">
        <v>473</v>
      </c>
      <c r="B1" s="448"/>
      <c r="C1" s="448"/>
      <c r="D1" s="448"/>
      <c r="E1" s="448"/>
      <c r="F1" s="448"/>
      <c r="G1" s="448"/>
      <c r="H1" s="448"/>
      <c r="I1" s="448"/>
    </row>
    <row r="2" ht="15.75" thickBot="1"/>
    <row r="3" spans="1:13" ht="24" thickBot="1">
      <c r="A3" s="14" t="s">
        <v>0</v>
      </c>
      <c r="B3" s="15" t="s">
        <v>83</v>
      </c>
      <c r="C3" s="15" t="s">
        <v>62</v>
      </c>
      <c r="D3" s="15">
        <v>2007</v>
      </c>
      <c r="E3" s="15">
        <v>2008</v>
      </c>
      <c r="F3" s="115">
        <v>2009</v>
      </c>
      <c r="G3" s="15">
        <v>2010</v>
      </c>
      <c r="H3" s="15">
        <v>2011</v>
      </c>
      <c r="I3" s="15">
        <v>2012</v>
      </c>
      <c r="J3" s="15">
        <v>2013</v>
      </c>
      <c r="K3" s="15">
        <v>2014</v>
      </c>
      <c r="L3" s="15">
        <v>2015</v>
      </c>
      <c r="M3" s="15" t="s">
        <v>1</v>
      </c>
    </row>
    <row r="4" spans="1:13" ht="15.75" thickBot="1">
      <c r="A4" s="449" t="s">
        <v>84</v>
      </c>
      <c r="B4" s="450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2"/>
    </row>
    <row r="5" spans="1:13" ht="15.75" thickBot="1">
      <c r="A5" s="453" t="s">
        <v>15</v>
      </c>
      <c r="B5" s="454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6"/>
    </row>
    <row r="6" spans="1:13" ht="15">
      <c r="A6" s="457" t="s">
        <v>85</v>
      </c>
      <c r="B6" s="460" t="s">
        <v>86</v>
      </c>
      <c r="C6" s="16" t="s">
        <v>65</v>
      </c>
      <c r="D6" s="17">
        <v>0</v>
      </c>
      <c r="E6" s="236">
        <v>0</v>
      </c>
      <c r="F6" s="238">
        <v>0</v>
      </c>
      <c r="G6" s="53" t="s">
        <v>4</v>
      </c>
      <c r="H6" s="53" t="s">
        <v>4</v>
      </c>
      <c r="I6" s="53" t="s">
        <v>4</v>
      </c>
      <c r="J6" s="53" t="s">
        <v>4</v>
      </c>
      <c r="K6" s="53" t="s">
        <v>4</v>
      </c>
      <c r="L6" s="49" t="s">
        <v>4</v>
      </c>
      <c r="M6" s="18">
        <v>0</v>
      </c>
    </row>
    <row r="7" spans="1:13" ht="23.25">
      <c r="A7" s="458"/>
      <c r="B7" s="461"/>
      <c r="C7" s="19" t="s">
        <v>9</v>
      </c>
      <c r="D7" s="44" t="s">
        <v>4</v>
      </c>
      <c r="E7" s="52" t="s">
        <v>4</v>
      </c>
      <c r="F7" s="44" t="s">
        <v>4</v>
      </c>
      <c r="G7" s="20">
        <v>4</v>
      </c>
      <c r="H7" s="44" t="s">
        <v>4</v>
      </c>
      <c r="I7" s="44" t="s">
        <v>4</v>
      </c>
      <c r="J7" s="20">
        <v>30</v>
      </c>
      <c r="K7" s="44" t="s">
        <v>4</v>
      </c>
      <c r="L7" s="20">
        <v>32</v>
      </c>
      <c r="M7" s="21">
        <v>32</v>
      </c>
    </row>
    <row r="8" spans="1:13" ht="23.25">
      <c r="A8" s="458"/>
      <c r="B8" s="461"/>
      <c r="C8" s="19" t="s">
        <v>10</v>
      </c>
      <c r="D8" s="463">
        <v>0</v>
      </c>
      <c r="E8" s="463"/>
      <c r="F8" s="464"/>
      <c r="G8" s="464"/>
      <c r="H8" s="464"/>
      <c r="I8" s="464"/>
      <c r="J8" s="464"/>
      <c r="K8" s="464"/>
      <c r="L8" s="463"/>
      <c r="M8" s="465"/>
    </row>
    <row r="9" spans="1:13" ht="24" thickBot="1">
      <c r="A9" s="459"/>
      <c r="B9" s="462"/>
      <c r="C9" s="22" t="s">
        <v>11</v>
      </c>
      <c r="D9" s="23" t="s">
        <v>4</v>
      </c>
      <c r="E9" s="240" t="s">
        <v>4</v>
      </c>
      <c r="F9" s="23" t="s">
        <v>4</v>
      </c>
      <c r="G9" s="23" t="s">
        <v>4</v>
      </c>
      <c r="H9" s="23" t="s">
        <v>4</v>
      </c>
      <c r="I9" s="23" t="s">
        <v>4</v>
      </c>
      <c r="J9" s="23" t="s">
        <v>4</v>
      </c>
      <c r="K9" s="23" t="s">
        <v>4</v>
      </c>
      <c r="L9" s="23" t="s">
        <v>4</v>
      </c>
      <c r="M9" s="24" t="s">
        <v>4</v>
      </c>
    </row>
    <row r="10" spans="1:15" ht="15">
      <c r="A10" s="466" t="s">
        <v>87</v>
      </c>
      <c r="B10" s="460" t="s">
        <v>88</v>
      </c>
      <c r="C10" s="16" t="s">
        <v>65</v>
      </c>
      <c r="D10" s="31">
        <v>0</v>
      </c>
      <c r="E10" s="237">
        <v>0</v>
      </c>
      <c r="F10" s="239">
        <v>0</v>
      </c>
      <c r="G10" s="50" t="s">
        <v>4</v>
      </c>
      <c r="H10" s="50" t="s">
        <v>4</v>
      </c>
      <c r="I10" s="50" t="s">
        <v>4</v>
      </c>
      <c r="J10" s="50" t="s">
        <v>4</v>
      </c>
      <c r="K10" s="50" t="s">
        <v>4</v>
      </c>
      <c r="L10" s="50" t="s">
        <v>4</v>
      </c>
      <c r="M10" s="32">
        <v>0</v>
      </c>
      <c r="O10" s="51"/>
    </row>
    <row r="11" spans="1:13" ht="23.25">
      <c r="A11" s="467"/>
      <c r="B11" s="461"/>
      <c r="C11" s="19" t="s">
        <v>9</v>
      </c>
      <c r="D11" s="44" t="s">
        <v>4</v>
      </c>
      <c r="E11" s="52" t="s">
        <v>4</v>
      </c>
      <c r="F11" s="44" t="s">
        <v>4</v>
      </c>
      <c r="G11" s="20">
        <v>10</v>
      </c>
      <c r="H11" s="44" t="s">
        <v>4</v>
      </c>
      <c r="I11" s="44" t="s">
        <v>4</v>
      </c>
      <c r="J11" s="20">
        <v>70</v>
      </c>
      <c r="K11" s="44" t="s">
        <v>4</v>
      </c>
      <c r="L11" s="20">
        <v>75</v>
      </c>
      <c r="M11" s="21">
        <v>75</v>
      </c>
    </row>
    <row r="12" spans="1:13" ht="23.25">
      <c r="A12" s="468"/>
      <c r="B12" s="461"/>
      <c r="C12" s="19" t="s">
        <v>10</v>
      </c>
      <c r="D12" s="463">
        <v>0</v>
      </c>
      <c r="E12" s="463"/>
      <c r="F12" s="463"/>
      <c r="G12" s="463"/>
      <c r="H12" s="463"/>
      <c r="I12" s="463"/>
      <c r="J12" s="463"/>
      <c r="K12" s="463"/>
      <c r="L12" s="463"/>
      <c r="M12" s="465"/>
    </row>
    <row r="13" spans="1:13" ht="24" thickBot="1">
      <c r="A13" s="469"/>
      <c r="B13" s="462"/>
      <c r="C13" s="22" t="s">
        <v>11</v>
      </c>
      <c r="D13" s="23" t="s">
        <v>4</v>
      </c>
      <c r="E13" s="240" t="s">
        <v>4</v>
      </c>
      <c r="F13" s="23" t="s">
        <v>4</v>
      </c>
      <c r="G13" s="241">
        <v>62</v>
      </c>
      <c r="H13" s="23" t="s">
        <v>4</v>
      </c>
      <c r="I13" s="23" t="s">
        <v>4</v>
      </c>
      <c r="J13" s="23" t="s">
        <v>4</v>
      </c>
      <c r="K13" s="23" t="s">
        <v>4</v>
      </c>
      <c r="L13" s="23" t="s">
        <v>4</v>
      </c>
      <c r="M13" s="242">
        <v>62</v>
      </c>
    </row>
    <row r="14" spans="1:13" ht="15.75" thickBot="1">
      <c r="A14" s="470" t="s">
        <v>93</v>
      </c>
      <c r="B14" s="471"/>
      <c r="C14" s="471"/>
      <c r="D14" s="472" t="s">
        <v>4</v>
      </c>
      <c r="E14" s="473"/>
      <c r="F14" s="473"/>
      <c r="G14" s="473"/>
      <c r="H14" s="473"/>
      <c r="I14" s="473"/>
      <c r="J14" s="473"/>
      <c r="K14" s="473"/>
      <c r="L14" s="473"/>
      <c r="M14" s="474"/>
    </row>
    <row r="15" spans="1:13" ht="15.75" thickBot="1">
      <c r="A15" s="475" t="s">
        <v>20</v>
      </c>
      <c r="B15" s="476"/>
      <c r="C15" s="477"/>
      <c r="D15" s="477"/>
      <c r="E15" s="477"/>
      <c r="F15" s="477"/>
      <c r="G15" s="477"/>
      <c r="H15" s="477"/>
      <c r="I15" s="477"/>
      <c r="J15" s="477"/>
      <c r="K15" s="477"/>
      <c r="L15" s="477"/>
      <c r="M15" s="478"/>
    </row>
    <row r="16" spans="1:13" ht="15">
      <c r="A16" s="466" t="s">
        <v>89</v>
      </c>
      <c r="B16" s="460" t="s">
        <v>88</v>
      </c>
      <c r="C16" s="16" t="s">
        <v>65</v>
      </c>
      <c r="D16" s="17">
        <v>0</v>
      </c>
      <c r="E16" s="236">
        <v>0</v>
      </c>
      <c r="F16" s="239">
        <v>0</v>
      </c>
      <c r="G16" s="50" t="s">
        <v>4</v>
      </c>
      <c r="H16" s="50" t="s">
        <v>4</v>
      </c>
      <c r="I16" s="50" t="s">
        <v>4</v>
      </c>
      <c r="J16" s="50" t="s">
        <v>4</v>
      </c>
      <c r="K16" s="50" t="s">
        <v>4</v>
      </c>
      <c r="L16" s="50" t="s">
        <v>4</v>
      </c>
      <c r="M16" s="18">
        <v>0</v>
      </c>
    </row>
    <row r="17" spans="1:13" ht="23.25">
      <c r="A17" s="467"/>
      <c r="B17" s="461"/>
      <c r="C17" s="19" t="s">
        <v>9</v>
      </c>
      <c r="D17" s="44" t="s">
        <v>4</v>
      </c>
      <c r="E17" s="52" t="s">
        <v>4</v>
      </c>
      <c r="F17" s="44" t="s">
        <v>4</v>
      </c>
      <c r="G17" s="20">
        <v>1</v>
      </c>
      <c r="H17" s="44" t="s">
        <v>4</v>
      </c>
      <c r="I17" s="44" t="s">
        <v>4</v>
      </c>
      <c r="J17" s="20">
        <v>10</v>
      </c>
      <c r="K17" s="44" t="s">
        <v>4</v>
      </c>
      <c r="L17" s="20">
        <v>10</v>
      </c>
      <c r="M17" s="21">
        <v>10</v>
      </c>
    </row>
    <row r="18" spans="1:13" ht="23.25">
      <c r="A18" s="468"/>
      <c r="B18" s="461"/>
      <c r="C18" s="19" t="s">
        <v>10</v>
      </c>
      <c r="D18" s="445">
        <v>0</v>
      </c>
      <c r="E18" s="446"/>
      <c r="F18" s="446"/>
      <c r="G18" s="446"/>
      <c r="H18" s="446"/>
      <c r="I18" s="446"/>
      <c r="J18" s="446"/>
      <c r="K18" s="446"/>
      <c r="L18" s="446"/>
      <c r="M18" s="447"/>
    </row>
    <row r="19" spans="1:13" ht="24" thickBot="1">
      <c r="A19" s="469"/>
      <c r="B19" s="462"/>
      <c r="C19" s="22" t="s">
        <v>11</v>
      </c>
      <c r="D19" s="23" t="s">
        <v>4</v>
      </c>
      <c r="E19" s="240" t="s">
        <v>4</v>
      </c>
      <c r="F19" s="23" t="s">
        <v>4</v>
      </c>
      <c r="G19" s="23" t="s">
        <v>4</v>
      </c>
      <c r="H19" s="23" t="s">
        <v>4</v>
      </c>
      <c r="I19" s="23" t="s">
        <v>4</v>
      </c>
      <c r="J19" s="23" t="s">
        <v>4</v>
      </c>
      <c r="K19" s="23" t="s">
        <v>4</v>
      </c>
      <c r="L19" s="23" t="s">
        <v>4</v>
      </c>
      <c r="M19" s="24" t="s">
        <v>4</v>
      </c>
    </row>
    <row r="20" spans="1:13" ht="15">
      <c r="A20" s="466" t="s">
        <v>90</v>
      </c>
      <c r="B20" s="460" t="s">
        <v>86</v>
      </c>
      <c r="C20" s="16" t="s">
        <v>65</v>
      </c>
      <c r="D20" s="17">
        <v>0</v>
      </c>
      <c r="E20" s="236">
        <v>0</v>
      </c>
      <c r="F20" s="239">
        <v>0</v>
      </c>
      <c r="G20" s="50" t="s">
        <v>4</v>
      </c>
      <c r="H20" s="50" t="s">
        <v>4</v>
      </c>
      <c r="I20" s="50" t="s">
        <v>4</v>
      </c>
      <c r="J20" s="50" t="s">
        <v>4</v>
      </c>
      <c r="K20" s="50" t="s">
        <v>4</v>
      </c>
      <c r="L20" s="50" t="s">
        <v>4</v>
      </c>
      <c r="M20" s="18">
        <v>0</v>
      </c>
    </row>
    <row r="21" spans="1:13" ht="23.25">
      <c r="A21" s="467"/>
      <c r="B21" s="461"/>
      <c r="C21" s="19" t="s">
        <v>9</v>
      </c>
      <c r="D21" s="44" t="s">
        <v>4</v>
      </c>
      <c r="E21" s="52" t="s">
        <v>4</v>
      </c>
      <c r="F21" s="44" t="s">
        <v>4</v>
      </c>
      <c r="G21" s="20">
        <v>10</v>
      </c>
      <c r="H21" s="44" t="s">
        <v>4</v>
      </c>
      <c r="I21" s="44" t="s">
        <v>4</v>
      </c>
      <c r="J21" s="20">
        <v>80</v>
      </c>
      <c r="K21" s="44" t="s">
        <v>4</v>
      </c>
      <c r="L21" s="20">
        <v>85</v>
      </c>
      <c r="M21" s="21">
        <v>85</v>
      </c>
    </row>
    <row r="22" spans="1:13" ht="23.25">
      <c r="A22" s="468"/>
      <c r="B22" s="461"/>
      <c r="C22" s="19" t="s">
        <v>10</v>
      </c>
      <c r="D22" s="445">
        <v>0</v>
      </c>
      <c r="E22" s="446"/>
      <c r="F22" s="446"/>
      <c r="G22" s="446"/>
      <c r="H22" s="446"/>
      <c r="I22" s="446"/>
      <c r="J22" s="446"/>
      <c r="K22" s="446"/>
      <c r="L22" s="446"/>
      <c r="M22" s="447"/>
    </row>
    <row r="23" spans="1:13" ht="24" thickBot="1">
      <c r="A23" s="469"/>
      <c r="B23" s="462"/>
      <c r="C23" s="22" t="s">
        <v>11</v>
      </c>
      <c r="D23" s="23" t="s">
        <v>4</v>
      </c>
      <c r="E23" s="240" t="s">
        <v>4</v>
      </c>
      <c r="F23" s="23" t="s">
        <v>4</v>
      </c>
      <c r="G23" s="23" t="s">
        <v>4</v>
      </c>
      <c r="H23" s="23" t="s">
        <v>4</v>
      </c>
      <c r="I23" s="23" t="s">
        <v>4</v>
      </c>
      <c r="J23" s="23" t="s">
        <v>4</v>
      </c>
      <c r="K23" s="23" t="s">
        <v>4</v>
      </c>
      <c r="L23" s="23" t="s">
        <v>4</v>
      </c>
      <c r="M23" s="24" t="s">
        <v>4</v>
      </c>
    </row>
    <row r="24" spans="1:13" ht="15">
      <c r="A24" s="466" t="s">
        <v>91</v>
      </c>
      <c r="B24" s="460" t="s">
        <v>86</v>
      </c>
      <c r="C24" s="16" t="s">
        <v>65</v>
      </c>
      <c r="D24" s="17">
        <v>0</v>
      </c>
      <c r="E24" s="236">
        <v>0</v>
      </c>
      <c r="F24" s="239">
        <v>0</v>
      </c>
      <c r="G24" s="50" t="s">
        <v>4</v>
      </c>
      <c r="H24" s="50" t="s">
        <v>4</v>
      </c>
      <c r="I24" s="50" t="s">
        <v>4</v>
      </c>
      <c r="J24" s="50" t="s">
        <v>4</v>
      </c>
      <c r="K24" s="50" t="s">
        <v>4</v>
      </c>
      <c r="L24" s="50" t="s">
        <v>4</v>
      </c>
      <c r="M24" s="18">
        <v>0</v>
      </c>
    </row>
    <row r="25" spans="1:13" ht="23.25">
      <c r="A25" s="467"/>
      <c r="B25" s="461"/>
      <c r="C25" s="19" t="s">
        <v>9</v>
      </c>
      <c r="D25" s="44" t="s">
        <v>4</v>
      </c>
      <c r="E25" s="52" t="s">
        <v>4</v>
      </c>
      <c r="F25" s="44" t="s">
        <v>4</v>
      </c>
      <c r="G25" s="20">
        <v>15</v>
      </c>
      <c r="H25" s="44" t="s">
        <v>4</v>
      </c>
      <c r="I25" s="44" t="s">
        <v>4</v>
      </c>
      <c r="J25" s="20">
        <v>110</v>
      </c>
      <c r="K25" s="52" t="s">
        <v>4</v>
      </c>
      <c r="L25" s="20">
        <v>120</v>
      </c>
      <c r="M25" s="21">
        <v>120</v>
      </c>
    </row>
    <row r="26" spans="1:13" ht="23.25">
      <c r="A26" s="468"/>
      <c r="B26" s="461"/>
      <c r="C26" s="19" t="s">
        <v>10</v>
      </c>
      <c r="D26" s="445">
        <v>0</v>
      </c>
      <c r="E26" s="446"/>
      <c r="F26" s="446"/>
      <c r="G26" s="446"/>
      <c r="H26" s="446"/>
      <c r="I26" s="446"/>
      <c r="J26" s="446"/>
      <c r="K26" s="446"/>
      <c r="L26" s="446"/>
      <c r="M26" s="447"/>
    </row>
    <row r="27" spans="1:13" ht="33" customHeight="1" thickBot="1">
      <c r="A27" s="469"/>
      <c r="B27" s="462"/>
      <c r="C27" s="22" t="s">
        <v>11</v>
      </c>
      <c r="D27" s="23" t="s">
        <v>4</v>
      </c>
      <c r="E27" s="240" t="s">
        <v>4</v>
      </c>
      <c r="F27" s="23" t="s">
        <v>4</v>
      </c>
      <c r="G27" s="241">
        <v>10</v>
      </c>
      <c r="H27" s="23" t="s">
        <v>4</v>
      </c>
      <c r="I27" s="23" t="s">
        <v>4</v>
      </c>
      <c r="J27" s="23" t="s">
        <v>4</v>
      </c>
      <c r="K27" s="23" t="s">
        <v>4</v>
      </c>
      <c r="L27" s="23" t="s">
        <v>4</v>
      </c>
      <c r="M27" s="242">
        <v>10</v>
      </c>
    </row>
    <row r="28" spans="1:13" ht="15">
      <c r="A28" s="466" t="s">
        <v>92</v>
      </c>
      <c r="B28" s="460" t="s">
        <v>86</v>
      </c>
      <c r="C28" s="16" t="s">
        <v>65</v>
      </c>
      <c r="D28" s="17">
        <v>0</v>
      </c>
      <c r="E28" s="236">
        <v>0</v>
      </c>
      <c r="F28" s="239">
        <v>0</v>
      </c>
      <c r="G28" s="50" t="s">
        <v>4</v>
      </c>
      <c r="H28" s="50" t="s">
        <v>4</v>
      </c>
      <c r="I28" s="50" t="s">
        <v>4</v>
      </c>
      <c r="J28" s="50" t="s">
        <v>4</v>
      </c>
      <c r="K28" s="50" t="s">
        <v>4</v>
      </c>
      <c r="L28" s="50" t="s">
        <v>4</v>
      </c>
      <c r="M28" s="18">
        <v>0</v>
      </c>
    </row>
    <row r="29" spans="1:13" ht="23.25">
      <c r="A29" s="467"/>
      <c r="B29" s="461"/>
      <c r="C29" s="19" t="s">
        <v>9</v>
      </c>
      <c r="D29" s="44" t="s">
        <v>4</v>
      </c>
      <c r="E29" s="52" t="s">
        <v>4</v>
      </c>
      <c r="F29" s="44" t="s">
        <v>4</v>
      </c>
      <c r="G29" s="20">
        <v>4</v>
      </c>
      <c r="H29" s="44" t="s">
        <v>4</v>
      </c>
      <c r="I29" s="44" t="s">
        <v>4</v>
      </c>
      <c r="J29" s="20">
        <v>30</v>
      </c>
      <c r="K29" s="52" t="s">
        <v>4</v>
      </c>
      <c r="L29" s="20">
        <v>32</v>
      </c>
      <c r="M29" s="21">
        <v>32</v>
      </c>
    </row>
    <row r="30" spans="1:13" ht="23.25">
      <c r="A30" s="468"/>
      <c r="B30" s="461"/>
      <c r="C30" s="19" t="s">
        <v>10</v>
      </c>
      <c r="D30" s="445">
        <v>0</v>
      </c>
      <c r="E30" s="446"/>
      <c r="F30" s="446"/>
      <c r="G30" s="446"/>
      <c r="H30" s="446"/>
      <c r="I30" s="446"/>
      <c r="J30" s="446"/>
      <c r="K30" s="446"/>
      <c r="L30" s="446"/>
      <c r="M30" s="447"/>
    </row>
    <row r="31" spans="1:13" ht="30.75" customHeight="1" thickBot="1">
      <c r="A31" s="468"/>
      <c r="B31" s="461"/>
      <c r="C31" s="25" t="s">
        <v>11</v>
      </c>
      <c r="D31" s="26" t="s">
        <v>4</v>
      </c>
      <c r="E31" s="243" t="s">
        <v>4</v>
      </c>
      <c r="F31" s="26" t="s">
        <v>4</v>
      </c>
      <c r="G31" s="26" t="s">
        <v>4</v>
      </c>
      <c r="H31" s="251">
        <v>12</v>
      </c>
      <c r="I31" s="26" t="s">
        <v>4</v>
      </c>
      <c r="J31" s="26" t="s">
        <v>4</v>
      </c>
      <c r="K31" s="26" t="s">
        <v>4</v>
      </c>
      <c r="L31" s="26" t="s">
        <v>4</v>
      </c>
      <c r="M31" s="252">
        <v>12</v>
      </c>
    </row>
    <row r="32" spans="1:13" ht="15.75" thickBot="1">
      <c r="A32" s="470" t="s">
        <v>93</v>
      </c>
      <c r="B32" s="471"/>
      <c r="C32" s="471"/>
      <c r="D32" s="472" t="s">
        <v>4</v>
      </c>
      <c r="E32" s="473"/>
      <c r="F32" s="473"/>
      <c r="G32" s="473"/>
      <c r="H32" s="473"/>
      <c r="I32" s="473"/>
      <c r="J32" s="473"/>
      <c r="K32" s="473"/>
      <c r="L32" s="473"/>
      <c r="M32" s="474"/>
    </row>
  </sheetData>
  <sheetProtection/>
  <mergeCells count="26">
    <mergeCell ref="A15:M15"/>
    <mergeCell ref="A16:A19"/>
    <mergeCell ref="A14:C14"/>
    <mergeCell ref="D14:M14"/>
    <mergeCell ref="B16:B19"/>
    <mergeCell ref="D18:M18"/>
    <mergeCell ref="A32:C32"/>
    <mergeCell ref="D32:M32"/>
    <mergeCell ref="A20:A23"/>
    <mergeCell ref="B20:B23"/>
    <mergeCell ref="D22:M22"/>
    <mergeCell ref="A24:A27"/>
    <mergeCell ref="B24:B27"/>
    <mergeCell ref="D26:M26"/>
    <mergeCell ref="A28:A31"/>
    <mergeCell ref="B28:B31"/>
    <mergeCell ref="D30:M30"/>
    <mergeCell ref="A1:I1"/>
    <mergeCell ref="A4:M4"/>
    <mergeCell ref="A5:M5"/>
    <mergeCell ref="A6:A9"/>
    <mergeCell ref="B6:B9"/>
    <mergeCell ref="D8:M8"/>
    <mergeCell ref="A10:A13"/>
    <mergeCell ref="B10:B13"/>
    <mergeCell ref="D12:M12"/>
  </mergeCells>
  <printOptions horizontalCentered="1" verticalCentered="1"/>
  <pageMargins left="0.7480314960629921" right="0.7480314960629921" top="0.984251968503937" bottom="0.7874015748031497" header="0.5118110236220472" footer="0.1968503937007874"/>
  <pageSetup horizontalDpi="600" verticalDpi="600" orientation="landscape" paperSize="9" r:id="rId2"/>
  <headerFooter alignWithMargins="0">
    <oddHeader>&amp;L&amp;"Times New Roman,Normalny"&amp;12Sprawozdanie roczne z realizacji RPO WL za 2008 r.&amp;C&amp;"Times New Roman,Normalny"&amp;12Tabela 4.3&amp;R&amp;"Times New Roman,Normalny"&amp;12Załącznik nr 1</oddHeader>
    <oddFooter>&amp;C&amp;G&amp;R&amp;P</oddFooter>
  </headerFooter>
  <rowBreaks count="1" manualBreakCount="1">
    <brk id="23" max="255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M32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14.00390625" style="0" customWidth="1"/>
    <col min="5" max="5" width="9.140625" style="76" customWidth="1"/>
  </cols>
  <sheetData>
    <row r="1" spans="1:10" ht="15.75">
      <c r="A1" s="448" t="s">
        <v>474</v>
      </c>
      <c r="B1" s="448"/>
      <c r="C1" s="448"/>
      <c r="D1" s="448"/>
      <c r="E1" s="448"/>
      <c r="F1" s="448"/>
      <c r="G1" s="448"/>
      <c r="H1" s="448"/>
      <c r="I1" s="448"/>
      <c r="J1" s="483"/>
    </row>
    <row r="2" ht="15.75" thickBot="1"/>
    <row r="3" spans="1:13" ht="15.75" thickBot="1">
      <c r="A3" s="14" t="s">
        <v>0</v>
      </c>
      <c r="B3" s="15" t="s">
        <v>83</v>
      </c>
      <c r="C3" s="15" t="s">
        <v>62</v>
      </c>
      <c r="D3" s="15">
        <v>2007</v>
      </c>
      <c r="E3" s="15">
        <v>2008</v>
      </c>
      <c r="F3" s="115">
        <v>2009</v>
      </c>
      <c r="G3" s="15">
        <v>2010</v>
      </c>
      <c r="H3" s="15">
        <v>2011</v>
      </c>
      <c r="I3" s="15">
        <v>2012</v>
      </c>
      <c r="J3" s="15">
        <v>2013</v>
      </c>
      <c r="K3" s="15">
        <v>2014</v>
      </c>
      <c r="L3" s="15">
        <v>2015</v>
      </c>
      <c r="M3" s="15" t="s">
        <v>1</v>
      </c>
    </row>
    <row r="4" spans="1:13" ht="15.75" thickBot="1">
      <c r="A4" s="449" t="s">
        <v>94</v>
      </c>
      <c r="B4" s="450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2"/>
    </row>
    <row r="5" spans="1:13" ht="15.75" thickBot="1">
      <c r="A5" s="475" t="s">
        <v>15</v>
      </c>
      <c r="B5" s="476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80"/>
    </row>
    <row r="6" spans="1:13" ht="15">
      <c r="A6" s="466" t="s">
        <v>380</v>
      </c>
      <c r="B6" s="460" t="s">
        <v>86</v>
      </c>
      <c r="C6" s="16" t="s">
        <v>65</v>
      </c>
      <c r="D6" s="17">
        <v>0</v>
      </c>
      <c r="E6" s="236">
        <v>0</v>
      </c>
      <c r="F6" s="238">
        <v>0</v>
      </c>
      <c r="G6" s="49" t="s">
        <v>4</v>
      </c>
      <c r="H6" s="49" t="s">
        <v>4</v>
      </c>
      <c r="I6" s="49" t="s">
        <v>4</v>
      </c>
      <c r="J6" s="49" t="s">
        <v>4</v>
      </c>
      <c r="K6" s="49" t="s">
        <v>4</v>
      </c>
      <c r="L6" s="49" t="s">
        <v>4</v>
      </c>
      <c r="M6" s="18">
        <v>0</v>
      </c>
    </row>
    <row r="7" spans="1:13" ht="23.25">
      <c r="A7" s="467"/>
      <c r="B7" s="461"/>
      <c r="C7" s="19" t="s">
        <v>9</v>
      </c>
      <c r="D7" s="44" t="s">
        <v>4</v>
      </c>
      <c r="E7" s="52" t="s">
        <v>4</v>
      </c>
      <c r="F7" s="44" t="s">
        <v>4</v>
      </c>
      <c r="G7" s="54">
        <v>20</v>
      </c>
      <c r="H7" s="44" t="s">
        <v>4</v>
      </c>
      <c r="I7" s="44" t="s">
        <v>4</v>
      </c>
      <c r="J7" s="54">
        <v>150</v>
      </c>
      <c r="K7" s="44" t="s">
        <v>4</v>
      </c>
      <c r="L7" s="54">
        <v>160</v>
      </c>
      <c r="M7" s="21">
        <v>160</v>
      </c>
    </row>
    <row r="8" spans="1:13" ht="23.25">
      <c r="A8" s="467"/>
      <c r="B8" s="461"/>
      <c r="C8" s="19" t="s">
        <v>10</v>
      </c>
      <c r="D8" s="445">
        <v>0</v>
      </c>
      <c r="E8" s="446"/>
      <c r="F8" s="481"/>
      <c r="G8" s="481"/>
      <c r="H8" s="481"/>
      <c r="I8" s="481"/>
      <c r="J8" s="481"/>
      <c r="K8" s="481"/>
      <c r="L8" s="481"/>
      <c r="M8" s="447"/>
    </row>
    <row r="9" spans="1:13" ht="24" thickBot="1">
      <c r="A9" s="469"/>
      <c r="B9" s="462"/>
      <c r="C9" s="22" t="s">
        <v>11</v>
      </c>
      <c r="D9" s="23" t="s">
        <v>4</v>
      </c>
      <c r="E9" s="240" t="s">
        <v>4</v>
      </c>
      <c r="F9" s="23" t="s">
        <v>4</v>
      </c>
      <c r="G9" s="23" t="s">
        <v>4</v>
      </c>
      <c r="H9" s="23" t="s">
        <v>4</v>
      </c>
      <c r="I9" s="23" t="s">
        <v>4</v>
      </c>
      <c r="J9" s="23" t="s">
        <v>4</v>
      </c>
      <c r="K9" s="23" t="s">
        <v>4</v>
      </c>
      <c r="L9" s="23" t="s">
        <v>4</v>
      </c>
      <c r="M9" s="24" t="s">
        <v>4</v>
      </c>
    </row>
    <row r="10" spans="1:13" ht="15">
      <c r="A10" s="466" t="s">
        <v>378</v>
      </c>
      <c r="B10" s="460" t="s">
        <v>86</v>
      </c>
      <c r="C10" s="16" t="s">
        <v>65</v>
      </c>
      <c r="D10" s="17">
        <v>0</v>
      </c>
      <c r="E10" s="236">
        <v>0</v>
      </c>
      <c r="F10" s="238">
        <v>0</v>
      </c>
      <c r="G10" s="49" t="s">
        <v>4</v>
      </c>
      <c r="H10" s="49" t="s">
        <v>4</v>
      </c>
      <c r="I10" s="49" t="s">
        <v>4</v>
      </c>
      <c r="J10" s="49" t="s">
        <v>4</v>
      </c>
      <c r="K10" s="49" t="s">
        <v>4</v>
      </c>
      <c r="L10" s="49" t="s">
        <v>4</v>
      </c>
      <c r="M10" s="18">
        <v>0</v>
      </c>
    </row>
    <row r="11" spans="1:13" ht="23.25">
      <c r="A11" s="467"/>
      <c r="B11" s="461"/>
      <c r="C11" s="19" t="s">
        <v>9</v>
      </c>
      <c r="D11" s="44" t="s">
        <v>4</v>
      </c>
      <c r="E11" s="52" t="s">
        <v>4</v>
      </c>
      <c r="F11" s="44" t="s">
        <v>4</v>
      </c>
      <c r="G11" s="20">
        <v>15</v>
      </c>
      <c r="H11" s="44" t="s">
        <v>4</v>
      </c>
      <c r="I11" s="44" t="s">
        <v>4</v>
      </c>
      <c r="J11" s="20">
        <v>100</v>
      </c>
      <c r="K11" s="44" t="s">
        <v>4</v>
      </c>
      <c r="L11" s="20">
        <v>110</v>
      </c>
      <c r="M11" s="21">
        <v>110</v>
      </c>
    </row>
    <row r="12" spans="1:13" ht="23.25">
      <c r="A12" s="468"/>
      <c r="B12" s="461"/>
      <c r="C12" s="19" t="s">
        <v>10</v>
      </c>
      <c r="D12" s="445">
        <v>0</v>
      </c>
      <c r="E12" s="446"/>
      <c r="F12" s="446"/>
      <c r="G12" s="446"/>
      <c r="H12" s="446"/>
      <c r="I12" s="446"/>
      <c r="J12" s="446"/>
      <c r="K12" s="446"/>
      <c r="L12" s="446"/>
      <c r="M12" s="447"/>
    </row>
    <row r="13" spans="1:13" ht="24" thickBot="1">
      <c r="A13" s="469"/>
      <c r="B13" s="462"/>
      <c r="C13" s="22" t="s">
        <v>11</v>
      </c>
      <c r="D13" s="23" t="s">
        <v>4</v>
      </c>
      <c r="E13" s="240" t="s">
        <v>4</v>
      </c>
      <c r="F13" s="23" t="s">
        <v>4</v>
      </c>
      <c r="G13" s="23" t="s">
        <v>4</v>
      </c>
      <c r="H13" s="23" t="s">
        <v>4</v>
      </c>
      <c r="I13" s="23" t="s">
        <v>4</v>
      </c>
      <c r="J13" s="23" t="s">
        <v>4</v>
      </c>
      <c r="K13" s="23" t="s">
        <v>4</v>
      </c>
      <c r="L13" s="23" t="s">
        <v>4</v>
      </c>
      <c r="M13" s="24" t="s">
        <v>4</v>
      </c>
    </row>
    <row r="14" spans="1:13" ht="15">
      <c r="A14" s="466" t="s">
        <v>379</v>
      </c>
      <c r="B14" s="460" t="s">
        <v>86</v>
      </c>
      <c r="C14" s="16" t="s">
        <v>65</v>
      </c>
      <c r="D14" s="17">
        <v>0</v>
      </c>
      <c r="E14" s="236">
        <v>0</v>
      </c>
      <c r="F14" s="238">
        <v>0</v>
      </c>
      <c r="G14" s="49" t="s">
        <v>4</v>
      </c>
      <c r="H14" s="49" t="s">
        <v>4</v>
      </c>
      <c r="I14" s="49" t="s">
        <v>4</v>
      </c>
      <c r="J14" s="49" t="s">
        <v>4</v>
      </c>
      <c r="K14" s="49" t="s">
        <v>4</v>
      </c>
      <c r="L14" s="49" t="s">
        <v>4</v>
      </c>
      <c r="M14" s="18">
        <v>0</v>
      </c>
    </row>
    <row r="15" spans="1:13" ht="23.25">
      <c r="A15" s="467"/>
      <c r="B15" s="461"/>
      <c r="C15" s="19" t="s">
        <v>9</v>
      </c>
      <c r="D15" s="44" t="s">
        <v>4</v>
      </c>
      <c r="E15" s="52" t="s">
        <v>4</v>
      </c>
      <c r="F15" s="44" t="s">
        <v>4</v>
      </c>
      <c r="G15" s="20">
        <v>10</v>
      </c>
      <c r="H15" s="44" t="s">
        <v>4</v>
      </c>
      <c r="I15" s="44" t="s">
        <v>4</v>
      </c>
      <c r="J15" s="20">
        <v>70</v>
      </c>
      <c r="K15" s="44" t="s">
        <v>4</v>
      </c>
      <c r="L15" s="20">
        <v>75</v>
      </c>
      <c r="M15" s="21">
        <v>75</v>
      </c>
    </row>
    <row r="16" spans="1:13" ht="23.25">
      <c r="A16" s="468"/>
      <c r="B16" s="461"/>
      <c r="C16" s="19" t="s">
        <v>10</v>
      </c>
      <c r="D16" s="445">
        <v>0</v>
      </c>
      <c r="E16" s="446"/>
      <c r="F16" s="446"/>
      <c r="G16" s="446"/>
      <c r="H16" s="446"/>
      <c r="I16" s="446"/>
      <c r="J16" s="446"/>
      <c r="K16" s="446"/>
      <c r="L16" s="446"/>
      <c r="M16" s="447"/>
    </row>
    <row r="17" spans="1:13" ht="24" thickBot="1">
      <c r="A17" s="469"/>
      <c r="B17" s="482"/>
      <c r="C17" s="22" t="s">
        <v>11</v>
      </c>
      <c r="D17" s="23" t="s">
        <v>4</v>
      </c>
      <c r="E17" s="240" t="s">
        <v>4</v>
      </c>
      <c r="F17" s="23" t="s">
        <v>4</v>
      </c>
      <c r="G17" s="23" t="s">
        <v>4</v>
      </c>
      <c r="H17" s="23" t="s">
        <v>4</v>
      </c>
      <c r="I17" s="23" t="s">
        <v>4</v>
      </c>
      <c r="J17" s="23" t="s">
        <v>4</v>
      </c>
      <c r="K17" s="23" t="s">
        <v>4</v>
      </c>
      <c r="L17" s="23" t="s">
        <v>4</v>
      </c>
      <c r="M17" s="24" t="s">
        <v>4</v>
      </c>
    </row>
    <row r="18" spans="1:13" ht="15.75" thickBot="1">
      <c r="A18" s="470" t="s">
        <v>93</v>
      </c>
      <c r="B18" s="471"/>
      <c r="C18" s="471"/>
      <c r="D18" s="472" t="s">
        <v>4</v>
      </c>
      <c r="E18" s="473"/>
      <c r="F18" s="473"/>
      <c r="G18" s="473"/>
      <c r="H18" s="473"/>
      <c r="I18" s="473"/>
      <c r="J18" s="473"/>
      <c r="K18" s="473"/>
      <c r="L18" s="473"/>
      <c r="M18" s="474"/>
    </row>
    <row r="19" spans="1:13" ht="15.75" thickBot="1">
      <c r="A19" s="475" t="s">
        <v>20</v>
      </c>
      <c r="B19" s="476"/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8"/>
    </row>
    <row r="20" spans="1:13" ht="15">
      <c r="A20" s="466" t="s">
        <v>95</v>
      </c>
      <c r="B20" s="460" t="s">
        <v>96</v>
      </c>
      <c r="C20" s="16" t="s">
        <v>65</v>
      </c>
      <c r="D20" s="17">
        <v>0</v>
      </c>
      <c r="E20" s="236">
        <v>0</v>
      </c>
      <c r="F20" s="238">
        <v>0</v>
      </c>
      <c r="G20" s="49" t="s">
        <v>4</v>
      </c>
      <c r="H20" s="49" t="s">
        <v>4</v>
      </c>
      <c r="I20" s="49" t="s">
        <v>4</v>
      </c>
      <c r="J20" s="49" t="s">
        <v>4</v>
      </c>
      <c r="K20" s="49" t="s">
        <v>4</v>
      </c>
      <c r="L20" s="49" t="s">
        <v>4</v>
      </c>
      <c r="M20" s="18">
        <v>0</v>
      </c>
    </row>
    <row r="21" spans="1:13" ht="23.25">
      <c r="A21" s="467"/>
      <c r="B21" s="461"/>
      <c r="C21" s="19" t="s">
        <v>9</v>
      </c>
      <c r="D21" s="44" t="s">
        <v>4</v>
      </c>
      <c r="E21" s="52" t="s">
        <v>4</v>
      </c>
      <c r="F21" s="44" t="s">
        <v>4</v>
      </c>
      <c r="G21" s="20">
        <v>100000</v>
      </c>
      <c r="H21" s="44" t="s">
        <v>4</v>
      </c>
      <c r="I21" s="44" t="s">
        <v>4</v>
      </c>
      <c r="J21" s="20">
        <v>700000</v>
      </c>
      <c r="K21" s="44" t="s">
        <v>4</v>
      </c>
      <c r="L21" s="20">
        <v>750000</v>
      </c>
      <c r="M21" s="21">
        <v>750000</v>
      </c>
    </row>
    <row r="22" spans="1:13" ht="23.25">
      <c r="A22" s="467"/>
      <c r="B22" s="461"/>
      <c r="C22" s="19" t="s">
        <v>10</v>
      </c>
      <c r="D22" s="445">
        <v>0</v>
      </c>
      <c r="E22" s="446"/>
      <c r="F22" s="446"/>
      <c r="G22" s="446"/>
      <c r="H22" s="446"/>
      <c r="I22" s="446"/>
      <c r="J22" s="446"/>
      <c r="K22" s="446"/>
      <c r="L22" s="446"/>
      <c r="M22" s="447"/>
    </row>
    <row r="23" spans="1:13" ht="24" thickBot="1">
      <c r="A23" s="469"/>
      <c r="B23" s="462"/>
      <c r="C23" s="22" t="s">
        <v>11</v>
      </c>
      <c r="D23" s="23" t="s">
        <v>4</v>
      </c>
      <c r="E23" s="240" t="s">
        <v>4</v>
      </c>
      <c r="F23" s="23" t="s">
        <v>4</v>
      </c>
      <c r="G23" s="23" t="s">
        <v>4</v>
      </c>
      <c r="H23" s="23" t="s">
        <v>4</v>
      </c>
      <c r="I23" s="23" t="s">
        <v>4</v>
      </c>
      <c r="J23" s="23" t="s">
        <v>4</v>
      </c>
      <c r="K23" s="23" t="s">
        <v>4</v>
      </c>
      <c r="L23" s="23" t="s">
        <v>4</v>
      </c>
      <c r="M23" s="24" t="s">
        <v>4</v>
      </c>
    </row>
    <row r="24" spans="1:13" ht="15">
      <c r="A24" s="466" t="s">
        <v>97</v>
      </c>
      <c r="B24" s="460" t="s">
        <v>96</v>
      </c>
      <c r="C24" s="16" t="s">
        <v>65</v>
      </c>
      <c r="D24" s="17">
        <v>0</v>
      </c>
      <c r="E24" s="236">
        <v>0</v>
      </c>
      <c r="F24" s="238">
        <v>0</v>
      </c>
      <c r="G24" s="49" t="s">
        <v>4</v>
      </c>
      <c r="H24" s="49" t="s">
        <v>4</v>
      </c>
      <c r="I24" s="49" t="s">
        <v>4</v>
      </c>
      <c r="J24" s="49" t="s">
        <v>4</v>
      </c>
      <c r="K24" s="49" t="s">
        <v>4</v>
      </c>
      <c r="L24" s="49" t="s">
        <v>4</v>
      </c>
      <c r="M24" s="18">
        <v>0</v>
      </c>
    </row>
    <row r="25" spans="1:13" ht="23.25">
      <c r="A25" s="467"/>
      <c r="B25" s="461"/>
      <c r="C25" s="19" t="s">
        <v>9</v>
      </c>
      <c r="D25" s="44" t="s">
        <v>4</v>
      </c>
      <c r="E25" s="52" t="s">
        <v>4</v>
      </c>
      <c r="F25" s="44" t="s">
        <v>4</v>
      </c>
      <c r="G25" s="20">
        <v>70000</v>
      </c>
      <c r="H25" s="44" t="s">
        <v>4</v>
      </c>
      <c r="I25" s="44" t="s">
        <v>4</v>
      </c>
      <c r="J25" s="20">
        <v>500000</v>
      </c>
      <c r="K25" s="44" t="s">
        <v>4</v>
      </c>
      <c r="L25" s="20">
        <v>550000</v>
      </c>
      <c r="M25" s="21">
        <v>550000</v>
      </c>
    </row>
    <row r="26" spans="1:13" ht="23.25">
      <c r="A26" s="468"/>
      <c r="B26" s="461"/>
      <c r="C26" s="19" t="s">
        <v>10</v>
      </c>
      <c r="D26" s="445">
        <v>0</v>
      </c>
      <c r="E26" s="446"/>
      <c r="F26" s="446"/>
      <c r="G26" s="446"/>
      <c r="H26" s="446"/>
      <c r="I26" s="446"/>
      <c r="J26" s="446"/>
      <c r="K26" s="446"/>
      <c r="L26" s="446"/>
      <c r="M26" s="447"/>
    </row>
    <row r="27" spans="1:13" ht="24" thickBot="1">
      <c r="A27" s="469"/>
      <c r="B27" s="462"/>
      <c r="C27" s="22" t="s">
        <v>11</v>
      </c>
      <c r="D27" s="23" t="s">
        <v>4</v>
      </c>
      <c r="E27" s="240" t="s">
        <v>4</v>
      </c>
      <c r="F27" s="23" t="s">
        <v>4</v>
      </c>
      <c r="G27" s="23" t="s">
        <v>4</v>
      </c>
      <c r="H27" s="23" t="s">
        <v>4</v>
      </c>
      <c r="I27" s="23" t="s">
        <v>4</v>
      </c>
      <c r="J27" s="23" t="s">
        <v>4</v>
      </c>
      <c r="K27" s="23" t="s">
        <v>4</v>
      </c>
      <c r="L27" s="23" t="s">
        <v>4</v>
      </c>
      <c r="M27" s="24" t="s">
        <v>4</v>
      </c>
    </row>
    <row r="28" spans="1:13" ht="15">
      <c r="A28" s="466" t="s">
        <v>98</v>
      </c>
      <c r="B28" s="460" t="s">
        <v>86</v>
      </c>
      <c r="C28" s="16" t="s">
        <v>65</v>
      </c>
      <c r="D28" s="17">
        <v>0</v>
      </c>
      <c r="E28" s="236">
        <v>0</v>
      </c>
      <c r="F28" s="238">
        <v>0</v>
      </c>
      <c r="G28" s="49" t="s">
        <v>4</v>
      </c>
      <c r="H28" s="49" t="s">
        <v>4</v>
      </c>
      <c r="I28" s="49" t="s">
        <v>4</v>
      </c>
      <c r="J28" s="49" t="s">
        <v>4</v>
      </c>
      <c r="K28" s="49" t="s">
        <v>4</v>
      </c>
      <c r="L28" s="49" t="s">
        <v>4</v>
      </c>
      <c r="M28" s="18">
        <v>0</v>
      </c>
    </row>
    <row r="29" spans="1:13" ht="23.25">
      <c r="A29" s="467"/>
      <c r="B29" s="461"/>
      <c r="C29" s="19" t="s">
        <v>9</v>
      </c>
      <c r="D29" s="44" t="s">
        <v>4</v>
      </c>
      <c r="E29" s="52" t="s">
        <v>4</v>
      </c>
      <c r="F29" s="44" t="s">
        <v>4</v>
      </c>
      <c r="G29" s="20">
        <v>15</v>
      </c>
      <c r="H29" s="44" t="s">
        <v>4</v>
      </c>
      <c r="I29" s="44" t="s">
        <v>4</v>
      </c>
      <c r="J29" s="20">
        <v>100</v>
      </c>
      <c r="K29" s="44" t="s">
        <v>4</v>
      </c>
      <c r="L29" s="20">
        <v>110</v>
      </c>
      <c r="M29" s="21">
        <v>110</v>
      </c>
    </row>
    <row r="30" spans="1:13" ht="23.25">
      <c r="A30" s="468"/>
      <c r="B30" s="461"/>
      <c r="C30" s="19" t="s">
        <v>10</v>
      </c>
      <c r="D30" s="445">
        <v>0</v>
      </c>
      <c r="E30" s="446"/>
      <c r="F30" s="446"/>
      <c r="G30" s="446"/>
      <c r="H30" s="446"/>
      <c r="I30" s="446"/>
      <c r="J30" s="446"/>
      <c r="K30" s="446"/>
      <c r="L30" s="446"/>
      <c r="M30" s="447"/>
    </row>
    <row r="31" spans="1:13" ht="24" thickBot="1">
      <c r="A31" s="468"/>
      <c r="B31" s="461"/>
      <c r="C31" s="25" t="s">
        <v>11</v>
      </c>
      <c r="D31" s="26" t="s">
        <v>4</v>
      </c>
      <c r="E31" s="243" t="s">
        <v>4</v>
      </c>
      <c r="F31" s="26" t="s">
        <v>4</v>
      </c>
      <c r="G31" s="26" t="s">
        <v>4</v>
      </c>
      <c r="H31" s="26" t="s">
        <v>4</v>
      </c>
      <c r="I31" s="26" t="s">
        <v>4</v>
      </c>
      <c r="J31" s="26" t="s">
        <v>4</v>
      </c>
      <c r="K31" s="26" t="s">
        <v>4</v>
      </c>
      <c r="L31" s="26" t="s">
        <v>4</v>
      </c>
      <c r="M31" s="27" t="s">
        <v>4</v>
      </c>
    </row>
    <row r="32" spans="1:13" ht="15.75" thickBot="1">
      <c r="A32" s="470" t="s">
        <v>93</v>
      </c>
      <c r="B32" s="471"/>
      <c r="C32" s="471"/>
      <c r="D32" s="472" t="s">
        <v>4</v>
      </c>
      <c r="E32" s="473"/>
      <c r="F32" s="473"/>
      <c r="G32" s="473"/>
      <c r="H32" s="473"/>
      <c r="I32" s="473"/>
      <c r="J32" s="473"/>
      <c r="K32" s="473"/>
      <c r="L32" s="473"/>
      <c r="M32" s="474"/>
    </row>
  </sheetData>
  <sheetProtection/>
  <mergeCells count="26">
    <mergeCell ref="A1:J1"/>
    <mergeCell ref="A32:C32"/>
    <mergeCell ref="D32:M32"/>
    <mergeCell ref="A20:A23"/>
    <mergeCell ref="B20:B23"/>
    <mergeCell ref="D22:M22"/>
    <mergeCell ref="A24:A27"/>
    <mergeCell ref="B24:B27"/>
    <mergeCell ref="D26:M26"/>
    <mergeCell ref="A10:A13"/>
    <mergeCell ref="A14:A17"/>
    <mergeCell ref="B14:B17"/>
    <mergeCell ref="A18:C18"/>
    <mergeCell ref="D18:M18"/>
    <mergeCell ref="D16:M16"/>
    <mergeCell ref="A19:M19"/>
    <mergeCell ref="D30:M30"/>
    <mergeCell ref="A4:M4"/>
    <mergeCell ref="A5:M5"/>
    <mergeCell ref="A6:A9"/>
    <mergeCell ref="B6:B9"/>
    <mergeCell ref="D8:M8"/>
    <mergeCell ref="B10:B13"/>
    <mergeCell ref="A28:A31"/>
    <mergeCell ref="B28:B31"/>
    <mergeCell ref="D12:M12"/>
  </mergeCells>
  <printOptions horizontalCentered="1" verticalCentered="1"/>
  <pageMargins left="0.7480314960629921" right="0.7480314960629921" top="0.984251968503937" bottom="0.7874015748031497" header="0.5118110236220472" footer="0.1968503937007874"/>
  <pageSetup horizontalDpi="600" verticalDpi="600" orientation="landscape" paperSize="9" r:id="rId2"/>
  <headerFooter alignWithMargins="0">
    <oddHeader>&amp;L&amp;"Times New Roman,Normalny"&amp;12Sprawozdanie roczne z realizacji RPo WL za 2008 r.&amp;C&amp;"Times New Roman,Normalny"&amp;12Tabela 4.4&amp;R&amp;"Times New Roman,Normalny"&amp;12Załącznik nr 1</oddHeader>
    <oddFooter>&amp;C&amp;G&amp;R&amp;P</oddFooter>
  </headerFooter>
  <rowBreaks count="1" manualBreakCount="1">
    <brk id="23" max="255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M16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8" sqref="A18:A21"/>
    </sheetView>
  </sheetViews>
  <sheetFormatPr defaultColWidth="9.140625" defaultRowHeight="15"/>
  <cols>
    <col min="1" max="1" width="16.421875" style="0" customWidth="1"/>
    <col min="5" max="5" width="9.140625" style="253" customWidth="1"/>
    <col min="6" max="6" width="9.140625" style="254" customWidth="1"/>
    <col min="7" max="7" width="13.140625" style="0" bestFit="1" customWidth="1"/>
    <col min="8" max="8" width="11.28125" style="0" bestFit="1" customWidth="1"/>
    <col min="10" max="10" width="14.28125" style="0" bestFit="1" customWidth="1"/>
    <col min="12" max="13" width="14.28125" style="0" bestFit="1" customWidth="1"/>
  </cols>
  <sheetData>
    <row r="1" spans="1:9" ht="15.75">
      <c r="A1" s="448" t="s">
        <v>475</v>
      </c>
      <c r="B1" s="448"/>
      <c r="C1" s="448"/>
      <c r="D1" s="448"/>
      <c r="E1" s="448"/>
      <c r="F1" s="448"/>
      <c r="G1" s="448"/>
      <c r="H1" s="448"/>
      <c r="I1" s="448"/>
    </row>
    <row r="2" ht="15.75" thickBot="1"/>
    <row r="3" spans="1:13" ht="15.75" thickBot="1">
      <c r="A3" s="14" t="s">
        <v>0</v>
      </c>
      <c r="B3" s="15" t="s">
        <v>83</v>
      </c>
      <c r="C3" s="15" t="s">
        <v>62</v>
      </c>
      <c r="D3" s="15">
        <v>2007</v>
      </c>
      <c r="E3" s="15">
        <v>2008</v>
      </c>
      <c r="F3" s="115">
        <v>2009</v>
      </c>
      <c r="G3" s="15">
        <v>2010</v>
      </c>
      <c r="H3" s="15">
        <v>2011</v>
      </c>
      <c r="I3" s="15">
        <v>2012</v>
      </c>
      <c r="J3" s="15">
        <v>2013</v>
      </c>
      <c r="K3" s="15">
        <v>2014</v>
      </c>
      <c r="L3" s="15">
        <v>2015</v>
      </c>
      <c r="M3" s="15" t="s">
        <v>1</v>
      </c>
    </row>
    <row r="4" spans="1:13" ht="15.75" thickBot="1">
      <c r="A4" s="449" t="s">
        <v>99</v>
      </c>
      <c r="B4" s="450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2"/>
    </row>
    <row r="5" spans="1:13" ht="15.75" thickBot="1">
      <c r="A5" s="475" t="s">
        <v>15</v>
      </c>
      <c r="B5" s="476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80"/>
    </row>
    <row r="6" spans="1:13" ht="15">
      <c r="A6" s="466" t="s">
        <v>100</v>
      </c>
      <c r="B6" s="460" t="s">
        <v>86</v>
      </c>
      <c r="C6" s="16" t="s">
        <v>65</v>
      </c>
      <c r="D6" s="17">
        <v>0</v>
      </c>
      <c r="E6" s="17">
        <v>0</v>
      </c>
      <c r="F6" s="256">
        <v>5</v>
      </c>
      <c r="G6" s="49" t="s">
        <v>4</v>
      </c>
      <c r="H6" s="49" t="s">
        <v>4</v>
      </c>
      <c r="I6" s="49" t="s">
        <v>4</v>
      </c>
      <c r="J6" s="49" t="s">
        <v>4</v>
      </c>
      <c r="K6" s="49" t="s">
        <v>4</v>
      </c>
      <c r="L6" s="49" t="s">
        <v>4</v>
      </c>
      <c r="M6" s="18">
        <v>5</v>
      </c>
    </row>
    <row r="7" spans="1:13" ht="23.25">
      <c r="A7" s="467"/>
      <c r="B7" s="461"/>
      <c r="C7" s="19" t="s">
        <v>9</v>
      </c>
      <c r="D7" s="44" t="s">
        <v>4</v>
      </c>
      <c r="E7" s="44" t="s">
        <v>4</v>
      </c>
      <c r="F7" s="77" t="s">
        <v>4</v>
      </c>
      <c r="G7" s="20">
        <v>34</v>
      </c>
      <c r="H7" s="44" t="s">
        <v>4</v>
      </c>
      <c r="I7" s="44" t="s">
        <v>4</v>
      </c>
      <c r="J7" s="20">
        <v>100</v>
      </c>
      <c r="K7" s="44" t="s">
        <v>4</v>
      </c>
      <c r="L7" s="20">
        <v>106</v>
      </c>
      <c r="M7" s="21">
        <v>106</v>
      </c>
    </row>
    <row r="8" spans="1:13" ht="23.25">
      <c r="A8" s="468"/>
      <c r="B8" s="461"/>
      <c r="C8" s="19" t="s">
        <v>10</v>
      </c>
      <c r="D8" s="445">
        <v>0</v>
      </c>
      <c r="E8" s="446"/>
      <c r="F8" s="446"/>
      <c r="G8" s="446"/>
      <c r="H8" s="446"/>
      <c r="I8" s="446"/>
      <c r="J8" s="446"/>
      <c r="K8" s="446"/>
      <c r="L8" s="446"/>
      <c r="M8" s="447"/>
    </row>
    <row r="9" spans="1:13" ht="24" thickBot="1">
      <c r="A9" s="469"/>
      <c r="B9" s="462"/>
      <c r="C9" s="22" t="s">
        <v>11</v>
      </c>
      <c r="D9" s="23" t="s">
        <v>4</v>
      </c>
      <c r="E9" s="23" t="s">
        <v>4</v>
      </c>
      <c r="F9" s="78" t="s">
        <v>4</v>
      </c>
      <c r="G9" s="23" t="s">
        <v>4</v>
      </c>
      <c r="H9" s="241">
        <v>1</v>
      </c>
      <c r="I9" s="23" t="s">
        <v>4</v>
      </c>
      <c r="J9" s="23" t="s">
        <v>4</v>
      </c>
      <c r="K9" s="23" t="s">
        <v>4</v>
      </c>
      <c r="L9" s="23" t="s">
        <v>4</v>
      </c>
      <c r="M9" s="241">
        <v>1</v>
      </c>
    </row>
    <row r="10" spans="1:13" ht="15">
      <c r="A10" s="466" t="s">
        <v>578</v>
      </c>
      <c r="B10" s="460" t="s">
        <v>101</v>
      </c>
      <c r="C10" s="16" t="s">
        <v>65</v>
      </c>
      <c r="D10" s="17">
        <v>0</v>
      </c>
      <c r="E10" s="17">
        <v>0</v>
      </c>
      <c r="F10" s="256">
        <v>14.437</v>
      </c>
      <c r="G10" s="49" t="s">
        <v>4</v>
      </c>
      <c r="H10" s="49" t="s">
        <v>4</v>
      </c>
      <c r="I10" s="49" t="s">
        <v>4</v>
      </c>
      <c r="J10" s="49" t="s">
        <v>4</v>
      </c>
      <c r="K10" s="49" t="s">
        <v>4</v>
      </c>
      <c r="L10" s="49" t="s">
        <v>4</v>
      </c>
      <c r="M10" s="257">
        <v>14.437</v>
      </c>
    </row>
    <row r="11" spans="1:13" ht="23.25">
      <c r="A11" s="467"/>
      <c r="B11" s="461"/>
      <c r="C11" s="19" t="s">
        <v>9</v>
      </c>
      <c r="D11" s="44" t="s">
        <v>4</v>
      </c>
      <c r="E11" s="44" t="s">
        <v>4</v>
      </c>
      <c r="F11" s="77" t="s">
        <v>4</v>
      </c>
      <c r="G11" s="20">
        <v>5.5</v>
      </c>
      <c r="H11" s="44" t="s">
        <v>4</v>
      </c>
      <c r="I11" s="44" t="s">
        <v>4</v>
      </c>
      <c r="J11" s="20">
        <v>7</v>
      </c>
      <c r="K11" s="44" t="s">
        <v>4</v>
      </c>
      <c r="L11" s="20">
        <v>7</v>
      </c>
      <c r="M11" s="21">
        <v>7</v>
      </c>
    </row>
    <row r="12" spans="1:13" ht="23.25">
      <c r="A12" s="467"/>
      <c r="B12" s="461"/>
      <c r="C12" s="19" t="s">
        <v>10</v>
      </c>
      <c r="D12" s="445">
        <v>0</v>
      </c>
      <c r="E12" s="446"/>
      <c r="F12" s="446"/>
      <c r="G12" s="446"/>
      <c r="H12" s="446"/>
      <c r="I12" s="446"/>
      <c r="J12" s="446"/>
      <c r="K12" s="446"/>
      <c r="L12" s="446"/>
      <c r="M12" s="447"/>
    </row>
    <row r="13" spans="1:13" ht="24" thickBot="1">
      <c r="A13" s="469"/>
      <c r="B13" s="462"/>
      <c r="C13" s="22" t="s">
        <v>11</v>
      </c>
      <c r="D13" s="23" t="s">
        <v>4</v>
      </c>
      <c r="E13" s="23" t="s">
        <v>4</v>
      </c>
      <c r="F13" s="78" t="s">
        <v>4</v>
      </c>
      <c r="G13" s="241">
        <v>18.725</v>
      </c>
      <c r="H13" s="23" t="s">
        <v>4</v>
      </c>
      <c r="I13" s="23" t="s">
        <v>4</v>
      </c>
      <c r="J13" s="23" t="s">
        <v>4</v>
      </c>
      <c r="K13" s="23" t="s">
        <v>4</v>
      </c>
      <c r="L13" s="23" t="s">
        <v>4</v>
      </c>
      <c r="M13" s="241">
        <v>18.725</v>
      </c>
    </row>
    <row r="14" spans="1:13" ht="15">
      <c r="A14" s="466" t="s">
        <v>102</v>
      </c>
      <c r="B14" s="460" t="s">
        <v>101</v>
      </c>
      <c r="C14" s="16" t="s">
        <v>65</v>
      </c>
      <c r="D14" s="17">
        <v>0</v>
      </c>
      <c r="E14" s="17">
        <v>0</v>
      </c>
      <c r="F14" s="256">
        <v>0</v>
      </c>
      <c r="G14" s="49" t="s">
        <v>4</v>
      </c>
      <c r="H14" s="49" t="s">
        <v>4</v>
      </c>
      <c r="I14" s="49" t="s">
        <v>4</v>
      </c>
      <c r="J14" s="49" t="s">
        <v>4</v>
      </c>
      <c r="K14" s="49" t="s">
        <v>4</v>
      </c>
      <c r="L14" s="49" t="s">
        <v>4</v>
      </c>
      <c r="M14" s="18">
        <v>0</v>
      </c>
    </row>
    <row r="15" spans="1:13" ht="23.25">
      <c r="A15" s="467"/>
      <c r="B15" s="461"/>
      <c r="C15" s="19" t="s">
        <v>9</v>
      </c>
      <c r="D15" s="44" t="s">
        <v>4</v>
      </c>
      <c r="E15" s="44" t="s">
        <v>4</v>
      </c>
      <c r="F15" s="77" t="s">
        <v>4</v>
      </c>
      <c r="G15" s="20">
        <v>5</v>
      </c>
      <c r="H15" s="44" t="s">
        <v>4</v>
      </c>
      <c r="I15" s="44" t="s">
        <v>4</v>
      </c>
      <c r="J15" s="20">
        <v>5</v>
      </c>
      <c r="K15" s="44" t="s">
        <v>4</v>
      </c>
      <c r="L15" s="20">
        <v>5</v>
      </c>
      <c r="M15" s="21">
        <v>5</v>
      </c>
    </row>
    <row r="16" spans="1:13" ht="23.25">
      <c r="A16" s="467"/>
      <c r="B16" s="461"/>
      <c r="C16" s="19" t="s">
        <v>10</v>
      </c>
      <c r="D16" s="445">
        <v>0</v>
      </c>
      <c r="E16" s="446"/>
      <c r="F16" s="446"/>
      <c r="G16" s="446"/>
      <c r="H16" s="446"/>
      <c r="I16" s="446"/>
      <c r="J16" s="446"/>
      <c r="K16" s="446"/>
      <c r="L16" s="446"/>
      <c r="M16" s="447"/>
    </row>
    <row r="17" spans="1:13" ht="24" thickBot="1">
      <c r="A17" s="469"/>
      <c r="B17" s="462"/>
      <c r="C17" s="22" t="s">
        <v>11</v>
      </c>
      <c r="D17" s="23" t="s">
        <v>4</v>
      </c>
      <c r="E17" s="23" t="s">
        <v>4</v>
      </c>
      <c r="F17" s="78" t="s">
        <v>4</v>
      </c>
      <c r="G17" s="23" t="s">
        <v>4</v>
      </c>
      <c r="H17" s="23" t="s">
        <v>4</v>
      </c>
      <c r="I17" s="23" t="s">
        <v>4</v>
      </c>
      <c r="J17" s="23" t="s">
        <v>4</v>
      </c>
      <c r="K17" s="23" t="s">
        <v>4</v>
      </c>
      <c r="L17" s="23" t="s">
        <v>4</v>
      </c>
      <c r="M17" s="24" t="s">
        <v>4</v>
      </c>
    </row>
    <row r="18" spans="1:13" ht="15">
      <c r="A18" s="466" t="s">
        <v>579</v>
      </c>
      <c r="B18" s="460" t="s">
        <v>101</v>
      </c>
      <c r="C18" s="16" t="s">
        <v>65</v>
      </c>
      <c r="D18" s="17">
        <v>0</v>
      </c>
      <c r="E18" s="17">
        <v>0</v>
      </c>
      <c r="F18" s="256" t="s">
        <v>576</v>
      </c>
      <c r="G18" s="49" t="s">
        <v>4</v>
      </c>
      <c r="H18" s="49" t="s">
        <v>4</v>
      </c>
      <c r="I18" s="49" t="s">
        <v>4</v>
      </c>
      <c r="J18" s="49" t="s">
        <v>4</v>
      </c>
      <c r="K18" s="49" t="s">
        <v>4</v>
      </c>
      <c r="L18" s="49" t="s">
        <v>4</v>
      </c>
      <c r="M18" s="257">
        <v>14.437</v>
      </c>
    </row>
    <row r="19" spans="1:13" ht="23.25">
      <c r="A19" s="467"/>
      <c r="B19" s="461"/>
      <c r="C19" s="19" t="s">
        <v>9</v>
      </c>
      <c r="D19" s="44" t="s">
        <v>4</v>
      </c>
      <c r="E19" s="44" t="s">
        <v>4</v>
      </c>
      <c r="F19" s="77" t="s">
        <v>4</v>
      </c>
      <c r="G19" s="20">
        <v>0.5</v>
      </c>
      <c r="H19" s="44" t="s">
        <v>4</v>
      </c>
      <c r="I19" s="44" t="s">
        <v>4</v>
      </c>
      <c r="J19" s="20">
        <v>2</v>
      </c>
      <c r="K19" s="44" t="s">
        <v>4</v>
      </c>
      <c r="L19" s="20">
        <v>2</v>
      </c>
      <c r="M19" s="21">
        <v>2</v>
      </c>
    </row>
    <row r="20" spans="1:13" ht="23.25">
      <c r="A20" s="468"/>
      <c r="B20" s="461"/>
      <c r="C20" s="19" t="s">
        <v>10</v>
      </c>
      <c r="D20" s="445">
        <v>0</v>
      </c>
      <c r="E20" s="446"/>
      <c r="F20" s="446"/>
      <c r="G20" s="446"/>
      <c r="H20" s="446"/>
      <c r="I20" s="446"/>
      <c r="J20" s="446"/>
      <c r="K20" s="446"/>
      <c r="L20" s="446"/>
      <c r="M20" s="447"/>
    </row>
    <row r="21" spans="1:13" ht="24" thickBot="1">
      <c r="A21" s="469"/>
      <c r="B21" s="462"/>
      <c r="C21" s="22" t="s">
        <v>11</v>
      </c>
      <c r="D21" s="23" t="s">
        <v>4</v>
      </c>
      <c r="E21" s="23" t="s">
        <v>4</v>
      </c>
      <c r="F21" s="78" t="s">
        <v>4</v>
      </c>
      <c r="G21" s="241">
        <v>18.725</v>
      </c>
      <c r="H21" s="23" t="s">
        <v>4</v>
      </c>
      <c r="I21" s="23" t="s">
        <v>4</v>
      </c>
      <c r="J21" s="23" t="s">
        <v>4</v>
      </c>
      <c r="K21" s="23" t="s">
        <v>4</v>
      </c>
      <c r="L21" s="23" t="s">
        <v>4</v>
      </c>
      <c r="M21" s="241">
        <v>18.725</v>
      </c>
    </row>
    <row r="22" spans="1:13" ht="15">
      <c r="A22" s="466" t="s">
        <v>103</v>
      </c>
      <c r="B22" s="460" t="s">
        <v>101</v>
      </c>
      <c r="C22" s="16" t="s">
        <v>65</v>
      </c>
      <c r="D22" s="17">
        <v>0</v>
      </c>
      <c r="E22" s="17">
        <v>0</v>
      </c>
      <c r="F22" s="256">
        <v>0.19</v>
      </c>
      <c r="G22" s="49" t="s">
        <v>4</v>
      </c>
      <c r="H22" s="49" t="s">
        <v>4</v>
      </c>
      <c r="I22" s="49" t="s">
        <v>4</v>
      </c>
      <c r="J22" s="49" t="s">
        <v>4</v>
      </c>
      <c r="K22" s="49" t="s">
        <v>4</v>
      </c>
      <c r="L22" s="49" t="s">
        <v>4</v>
      </c>
      <c r="M22" s="257">
        <v>0.19</v>
      </c>
    </row>
    <row r="23" spans="1:13" ht="23.25">
      <c r="A23" s="467"/>
      <c r="B23" s="461"/>
      <c r="C23" s="19" t="s">
        <v>9</v>
      </c>
      <c r="D23" s="44" t="s">
        <v>4</v>
      </c>
      <c r="E23" s="44" t="s">
        <v>4</v>
      </c>
      <c r="F23" s="77" t="s">
        <v>4</v>
      </c>
      <c r="G23" s="20">
        <v>290</v>
      </c>
      <c r="H23" s="44" t="s">
        <v>4</v>
      </c>
      <c r="I23" s="44" t="s">
        <v>4</v>
      </c>
      <c r="J23" s="20">
        <v>560</v>
      </c>
      <c r="K23" s="44" t="s">
        <v>4</v>
      </c>
      <c r="L23" s="20">
        <v>580</v>
      </c>
      <c r="M23" s="21">
        <v>580</v>
      </c>
    </row>
    <row r="24" spans="1:13" ht="23.25">
      <c r="A24" s="467"/>
      <c r="B24" s="461"/>
      <c r="C24" s="19" t="s">
        <v>10</v>
      </c>
      <c r="D24" s="445">
        <v>0</v>
      </c>
      <c r="E24" s="446"/>
      <c r="F24" s="446"/>
      <c r="G24" s="446"/>
      <c r="H24" s="446"/>
      <c r="I24" s="446"/>
      <c r="J24" s="446"/>
      <c r="K24" s="446"/>
      <c r="L24" s="446"/>
      <c r="M24" s="447"/>
    </row>
    <row r="25" spans="1:13" ht="24" thickBot="1">
      <c r="A25" s="468"/>
      <c r="B25" s="461"/>
      <c r="C25" s="25" t="s">
        <v>11</v>
      </c>
      <c r="D25" s="26" t="s">
        <v>4</v>
      </c>
      <c r="E25" s="26" t="s">
        <v>4</v>
      </c>
      <c r="F25" s="79" t="s">
        <v>4</v>
      </c>
      <c r="G25" s="251">
        <v>31.616</v>
      </c>
      <c r="H25" s="251">
        <v>37.956</v>
      </c>
      <c r="I25" s="26" t="s">
        <v>4</v>
      </c>
      <c r="J25" s="26" t="s">
        <v>4</v>
      </c>
      <c r="K25" s="26" t="s">
        <v>4</v>
      </c>
      <c r="L25" s="26" t="s">
        <v>4</v>
      </c>
      <c r="M25" s="251">
        <v>37.956</v>
      </c>
    </row>
    <row r="26" spans="1:13" ht="15">
      <c r="A26" s="466" t="s">
        <v>102</v>
      </c>
      <c r="B26" s="460" t="s">
        <v>101</v>
      </c>
      <c r="C26" s="16" t="s">
        <v>65</v>
      </c>
      <c r="D26" s="17">
        <v>0</v>
      </c>
      <c r="E26" s="17">
        <v>0</v>
      </c>
      <c r="F26" s="255" t="s">
        <v>4</v>
      </c>
      <c r="G26" s="49" t="s">
        <v>4</v>
      </c>
      <c r="H26" s="49" t="s">
        <v>4</v>
      </c>
      <c r="I26" s="49" t="s">
        <v>4</v>
      </c>
      <c r="J26" s="49" t="s">
        <v>4</v>
      </c>
      <c r="K26" s="49" t="s">
        <v>4</v>
      </c>
      <c r="L26" s="49" t="s">
        <v>4</v>
      </c>
      <c r="M26" s="18">
        <v>0</v>
      </c>
    </row>
    <row r="27" spans="1:13" ht="23.25">
      <c r="A27" s="467"/>
      <c r="B27" s="461"/>
      <c r="C27" s="19" t="s">
        <v>9</v>
      </c>
      <c r="D27" s="44" t="s">
        <v>4</v>
      </c>
      <c r="E27" s="44" t="s">
        <v>4</v>
      </c>
      <c r="F27" s="77" t="s">
        <v>4</v>
      </c>
      <c r="G27" s="20">
        <v>160</v>
      </c>
      <c r="H27" s="44" t="s">
        <v>4</v>
      </c>
      <c r="I27" s="44" t="s">
        <v>4</v>
      </c>
      <c r="J27" s="20">
        <v>160</v>
      </c>
      <c r="K27" s="44" t="s">
        <v>4</v>
      </c>
      <c r="L27" s="20">
        <v>160</v>
      </c>
      <c r="M27" s="21">
        <v>160</v>
      </c>
    </row>
    <row r="28" spans="1:13" ht="23.25">
      <c r="A28" s="467"/>
      <c r="B28" s="461"/>
      <c r="C28" s="19" t="s">
        <v>10</v>
      </c>
      <c r="D28" s="445">
        <v>0</v>
      </c>
      <c r="E28" s="446"/>
      <c r="F28" s="446"/>
      <c r="G28" s="446"/>
      <c r="H28" s="446"/>
      <c r="I28" s="446"/>
      <c r="J28" s="446"/>
      <c r="K28" s="446"/>
      <c r="L28" s="446"/>
      <c r="M28" s="447"/>
    </row>
    <row r="29" spans="1:13" ht="24" thickBot="1">
      <c r="A29" s="469"/>
      <c r="B29" s="462"/>
      <c r="C29" s="22" t="s">
        <v>11</v>
      </c>
      <c r="D29" s="23" t="s">
        <v>4</v>
      </c>
      <c r="E29" s="23" t="s">
        <v>4</v>
      </c>
      <c r="F29" s="78" t="s">
        <v>4</v>
      </c>
      <c r="G29" s="23" t="s">
        <v>4</v>
      </c>
      <c r="H29" s="23" t="s">
        <v>4</v>
      </c>
      <c r="I29" s="23" t="s">
        <v>4</v>
      </c>
      <c r="J29" s="23" t="s">
        <v>4</v>
      </c>
      <c r="K29" s="23" t="s">
        <v>4</v>
      </c>
      <c r="L29" s="23" t="s">
        <v>4</v>
      </c>
      <c r="M29" s="24" t="s">
        <v>4</v>
      </c>
    </row>
    <row r="30" spans="1:13" ht="15">
      <c r="A30" s="466" t="s">
        <v>580</v>
      </c>
      <c r="B30" s="460" t="s">
        <v>101</v>
      </c>
      <c r="C30" s="16" t="s">
        <v>65</v>
      </c>
      <c r="D30" s="17">
        <v>0</v>
      </c>
      <c r="E30" s="17">
        <v>0</v>
      </c>
      <c r="F30" s="256">
        <v>0.19</v>
      </c>
      <c r="G30" s="49" t="s">
        <v>4</v>
      </c>
      <c r="H30" s="49" t="s">
        <v>4</v>
      </c>
      <c r="I30" s="49" t="s">
        <v>4</v>
      </c>
      <c r="J30" s="49" t="s">
        <v>4</v>
      </c>
      <c r="K30" s="49" t="s">
        <v>4</v>
      </c>
      <c r="L30" s="49" t="s">
        <v>4</v>
      </c>
      <c r="M30" s="257">
        <v>0.19</v>
      </c>
    </row>
    <row r="31" spans="1:13" ht="23.25">
      <c r="A31" s="467"/>
      <c r="B31" s="461"/>
      <c r="C31" s="19" t="s">
        <v>9</v>
      </c>
      <c r="D31" s="44" t="s">
        <v>4</v>
      </c>
      <c r="E31" s="44" t="s">
        <v>4</v>
      </c>
      <c r="F31" s="77" t="s">
        <v>4</v>
      </c>
      <c r="G31" s="20">
        <v>130</v>
      </c>
      <c r="H31" s="44" t="s">
        <v>4</v>
      </c>
      <c r="I31" s="44" t="s">
        <v>4</v>
      </c>
      <c r="J31" s="20">
        <v>400</v>
      </c>
      <c r="K31" s="44" t="s">
        <v>4</v>
      </c>
      <c r="L31" s="20">
        <v>420</v>
      </c>
      <c r="M31" s="21">
        <v>420</v>
      </c>
    </row>
    <row r="32" spans="1:13" ht="23.25">
      <c r="A32" s="468"/>
      <c r="B32" s="461"/>
      <c r="C32" s="19" t="s">
        <v>10</v>
      </c>
      <c r="D32" s="445">
        <v>0</v>
      </c>
      <c r="E32" s="446"/>
      <c r="F32" s="446"/>
      <c r="G32" s="446"/>
      <c r="H32" s="446"/>
      <c r="I32" s="446"/>
      <c r="J32" s="446"/>
      <c r="K32" s="446"/>
      <c r="L32" s="446"/>
      <c r="M32" s="447"/>
    </row>
    <row r="33" spans="1:13" ht="24" thickBot="1">
      <c r="A33" s="469"/>
      <c r="B33" s="462"/>
      <c r="C33" s="22" t="s">
        <v>11</v>
      </c>
      <c r="D33" s="23" t="s">
        <v>4</v>
      </c>
      <c r="E33" s="23" t="s">
        <v>4</v>
      </c>
      <c r="F33" s="78" t="s">
        <v>4</v>
      </c>
      <c r="G33" s="251">
        <v>31.616</v>
      </c>
      <c r="H33" s="251">
        <v>37.956</v>
      </c>
      <c r="I33" s="23" t="s">
        <v>4</v>
      </c>
      <c r="J33" s="23" t="s">
        <v>4</v>
      </c>
      <c r="K33" s="23" t="s">
        <v>4</v>
      </c>
      <c r="L33" s="23" t="s">
        <v>4</v>
      </c>
      <c r="M33" s="251">
        <v>37.956</v>
      </c>
    </row>
    <row r="34" spans="1:13" ht="15">
      <c r="A34" s="466" t="s">
        <v>104</v>
      </c>
      <c r="B34" s="460" t="s">
        <v>101</v>
      </c>
      <c r="C34" s="16" t="s">
        <v>65</v>
      </c>
      <c r="D34" s="17">
        <v>0</v>
      </c>
      <c r="E34" s="17">
        <v>0</v>
      </c>
      <c r="F34" s="256">
        <v>0</v>
      </c>
      <c r="G34" s="49" t="s">
        <v>4</v>
      </c>
      <c r="H34" s="49" t="s">
        <v>4</v>
      </c>
      <c r="I34" s="49" t="s">
        <v>4</v>
      </c>
      <c r="J34" s="49" t="s">
        <v>4</v>
      </c>
      <c r="K34" s="49" t="s">
        <v>4</v>
      </c>
      <c r="L34" s="49" t="s">
        <v>4</v>
      </c>
      <c r="M34" s="18">
        <v>0</v>
      </c>
    </row>
    <row r="35" spans="1:13" ht="23.25">
      <c r="A35" s="467"/>
      <c r="B35" s="461"/>
      <c r="C35" s="19" t="s">
        <v>9</v>
      </c>
      <c r="D35" s="44" t="s">
        <v>4</v>
      </c>
      <c r="E35" s="44" t="s">
        <v>4</v>
      </c>
      <c r="F35" s="77" t="s">
        <v>4</v>
      </c>
      <c r="G35" s="20">
        <v>0</v>
      </c>
      <c r="H35" s="44" t="s">
        <v>4</v>
      </c>
      <c r="I35" s="44" t="s">
        <v>4</v>
      </c>
      <c r="J35" s="20">
        <v>3</v>
      </c>
      <c r="K35" s="44" t="s">
        <v>4</v>
      </c>
      <c r="L35" s="20">
        <v>3</v>
      </c>
      <c r="M35" s="21">
        <v>3</v>
      </c>
    </row>
    <row r="36" spans="1:13" ht="23.25">
      <c r="A36" s="468"/>
      <c r="B36" s="461"/>
      <c r="C36" s="19" t="s">
        <v>10</v>
      </c>
      <c r="D36" s="445">
        <v>0</v>
      </c>
      <c r="E36" s="446"/>
      <c r="F36" s="446"/>
      <c r="G36" s="446"/>
      <c r="H36" s="446"/>
      <c r="I36" s="446"/>
      <c r="J36" s="446"/>
      <c r="K36" s="446"/>
      <c r="L36" s="446"/>
      <c r="M36" s="447"/>
    </row>
    <row r="37" spans="1:13" ht="24" thickBot="1">
      <c r="A37" s="469"/>
      <c r="B37" s="462"/>
      <c r="C37" s="22" t="s">
        <v>11</v>
      </c>
      <c r="D37" s="23" t="s">
        <v>4</v>
      </c>
      <c r="E37" s="23" t="s">
        <v>4</v>
      </c>
      <c r="F37" s="78" t="s">
        <v>4</v>
      </c>
      <c r="G37" s="23" t="s">
        <v>4</v>
      </c>
      <c r="H37" s="23" t="s">
        <v>4</v>
      </c>
      <c r="I37" s="23" t="s">
        <v>4</v>
      </c>
      <c r="J37" s="23" t="s">
        <v>4</v>
      </c>
      <c r="K37" s="23" t="s">
        <v>4</v>
      </c>
      <c r="L37" s="23" t="s">
        <v>4</v>
      </c>
      <c r="M37" s="24" t="s">
        <v>4</v>
      </c>
    </row>
    <row r="38" spans="1:13" ht="15">
      <c r="A38" s="466" t="s">
        <v>105</v>
      </c>
      <c r="B38" s="460" t="s">
        <v>101</v>
      </c>
      <c r="C38" s="16" t="s">
        <v>65</v>
      </c>
      <c r="D38" s="17">
        <v>0</v>
      </c>
      <c r="E38" s="17">
        <v>0</v>
      </c>
      <c r="F38" s="256">
        <v>0</v>
      </c>
      <c r="G38" s="49" t="s">
        <v>4</v>
      </c>
      <c r="H38" s="49" t="s">
        <v>4</v>
      </c>
      <c r="I38" s="49" t="s">
        <v>4</v>
      </c>
      <c r="J38" s="49" t="s">
        <v>4</v>
      </c>
      <c r="K38" s="49" t="s">
        <v>4</v>
      </c>
      <c r="L38" s="49" t="s">
        <v>4</v>
      </c>
      <c r="M38" s="18">
        <v>0</v>
      </c>
    </row>
    <row r="39" spans="1:13" ht="23.25">
      <c r="A39" s="467"/>
      <c r="B39" s="461"/>
      <c r="C39" s="19" t="s">
        <v>9</v>
      </c>
      <c r="D39" s="44" t="s">
        <v>4</v>
      </c>
      <c r="E39" s="44" t="s">
        <v>4</v>
      </c>
      <c r="F39" s="77" t="s">
        <v>4</v>
      </c>
      <c r="G39" s="20">
        <v>10</v>
      </c>
      <c r="H39" s="44" t="s">
        <v>4</v>
      </c>
      <c r="I39" s="44" t="s">
        <v>4</v>
      </c>
      <c r="J39" s="20">
        <v>60</v>
      </c>
      <c r="K39" s="44" t="s">
        <v>4</v>
      </c>
      <c r="L39" s="20">
        <v>60</v>
      </c>
      <c r="M39" s="21">
        <v>60</v>
      </c>
    </row>
    <row r="40" spans="1:13" ht="23.25">
      <c r="A40" s="468"/>
      <c r="B40" s="461"/>
      <c r="C40" s="19" t="s">
        <v>10</v>
      </c>
      <c r="D40" s="445">
        <v>0</v>
      </c>
      <c r="E40" s="446"/>
      <c r="F40" s="446"/>
      <c r="G40" s="446"/>
      <c r="H40" s="446"/>
      <c r="I40" s="446"/>
      <c r="J40" s="446"/>
      <c r="K40" s="446"/>
      <c r="L40" s="446"/>
      <c r="M40" s="447"/>
    </row>
    <row r="41" spans="1:13" ht="24" thickBot="1">
      <c r="A41" s="469"/>
      <c r="B41" s="462"/>
      <c r="C41" s="22" t="s">
        <v>11</v>
      </c>
      <c r="D41" s="23" t="s">
        <v>4</v>
      </c>
      <c r="E41" s="23" t="s">
        <v>4</v>
      </c>
      <c r="F41" s="78" t="s">
        <v>4</v>
      </c>
      <c r="G41" s="23" t="s">
        <v>4</v>
      </c>
      <c r="H41" s="23" t="s">
        <v>4</v>
      </c>
      <c r="I41" s="23" t="s">
        <v>4</v>
      </c>
      <c r="J41" s="23" t="s">
        <v>4</v>
      </c>
      <c r="K41" s="23" t="s">
        <v>4</v>
      </c>
      <c r="L41" s="23" t="s">
        <v>4</v>
      </c>
      <c r="M41" s="24" t="s">
        <v>4</v>
      </c>
    </row>
    <row r="42" spans="1:13" ht="15">
      <c r="A42" s="466" t="s">
        <v>106</v>
      </c>
      <c r="B42" s="460" t="s">
        <v>86</v>
      </c>
      <c r="C42" s="16" t="s">
        <v>65</v>
      </c>
      <c r="D42" s="17">
        <v>0</v>
      </c>
      <c r="E42" s="17">
        <v>0</v>
      </c>
      <c r="F42" s="256">
        <v>0</v>
      </c>
      <c r="G42" s="49" t="s">
        <v>4</v>
      </c>
      <c r="H42" s="49" t="s">
        <v>4</v>
      </c>
      <c r="I42" s="49" t="s">
        <v>4</v>
      </c>
      <c r="J42" s="49" t="s">
        <v>4</v>
      </c>
      <c r="K42" s="49" t="s">
        <v>4</v>
      </c>
      <c r="L42" s="49" t="s">
        <v>4</v>
      </c>
      <c r="M42" s="18">
        <v>0</v>
      </c>
    </row>
    <row r="43" spans="1:13" ht="23.25">
      <c r="A43" s="467"/>
      <c r="B43" s="461"/>
      <c r="C43" s="19" t="s">
        <v>9</v>
      </c>
      <c r="D43" s="44" t="s">
        <v>4</v>
      </c>
      <c r="E43" s="44" t="s">
        <v>4</v>
      </c>
      <c r="F43" s="77" t="s">
        <v>4</v>
      </c>
      <c r="G43" s="20">
        <v>25</v>
      </c>
      <c r="H43" s="44" t="s">
        <v>4</v>
      </c>
      <c r="I43" s="44" t="s">
        <v>4</v>
      </c>
      <c r="J43" s="20">
        <v>100</v>
      </c>
      <c r="K43" s="44" t="s">
        <v>4</v>
      </c>
      <c r="L43" s="20">
        <v>110</v>
      </c>
      <c r="M43" s="21">
        <v>110</v>
      </c>
    </row>
    <row r="44" spans="1:13" ht="23.25">
      <c r="A44" s="468"/>
      <c r="B44" s="461"/>
      <c r="C44" s="19" t="s">
        <v>10</v>
      </c>
      <c r="D44" s="445">
        <v>0</v>
      </c>
      <c r="E44" s="446"/>
      <c r="F44" s="446"/>
      <c r="G44" s="446"/>
      <c r="H44" s="446"/>
      <c r="I44" s="446"/>
      <c r="J44" s="446"/>
      <c r="K44" s="446"/>
      <c r="L44" s="446"/>
      <c r="M44" s="447"/>
    </row>
    <row r="45" spans="1:13" ht="24" thickBot="1">
      <c r="A45" s="469"/>
      <c r="B45" s="462"/>
      <c r="C45" s="22" t="s">
        <v>11</v>
      </c>
      <c r="D45" s="23" t="s">
        <v>4</v>
      </c>
      <c r="E45" s="23" t="s">
        <v>4</v>
      </c>
      <c r="F45" s="78" t="s">
        <v>4</v>
      </c>
      <c r="G45" s="23" t="s">
        <v>4</v>
      </c>
      <c r="H45" s="23" t="s">
        <v>4</v>
      </c>
      <c r="I45" s="23" t="s">
        <v>4</v>
      </c>
      <c r="J45" s="23" t="s">
        <v>4</v>
      </c>
      <c r="K45" s="23" t="s">
        <v>4</v>
      </c>
      <c r="L45" s="23" t="s">
        <v>4</v>
      </c>
      <c r="M45" s="24" t="s">
        <v>4</v>
      </c>
    </row>
    <row r="46" spans="1:13" ht="15">
      <c r="A46" s="466" t="s">
        <v>107</v>
      </c>
      <c r="B46" s="460" t="s">
        <v>86</v>
      </c>
      <c r="C46" s="16" t="s">
        <v>65</v>
      </c>
      <c r="D46" s="17">
        <v>0</v>
      </c>
      <c r="E46" s="17">
        <v>0</v>
      </c>
      <c r="F46" s="256">
        <v>0</v>
      </c>
      <c r="G46" s="49" t="s">
        <v>4</v>
      </c>
      <c r="H46" s="49" t="s">
        <v>4</v>
      </c>
      <c r="I46" s="49" t="s">
        <v>4</v>
      </c>
      <c r="J46" s="49" t="s">
        <v>4</v>
      </c>
      <c r="K46" s="49" t="s">
        <v>4</v>
      </c>
      <c r="L46" s="49" t="s">
        <v>4</v>
      </c>
      <c r="M46" s="18">
        <v>0</v>
      </c>
    </row>
    <row r="47" spans="1:13" ht="23.25">
      <c r="A47" s="467"/>
      <c r="B47" s="461"/>
      <c r="C47" s="19" t="s">
        <v>9</v>
      </c>
      <c r="D47" s="44" t="s">
        <v>4</v>
      </c>
      <c r="E47" s="44" t="s">
        <v>4</v>
      </c>
      <c r="F47" s="77" t="s">
        <v>4</v>
      </c>
      <c r="G47" s="20">
        <v>1300</v>
      </c>
      <c r="H47" s="44" t="s">
        <v>4</v>
      </c>
      <c r="I47" s="44" t="s">
        <v>4</v>
      </c>
      <c r="J47" s="20">
        <v>5000</v>
      </c>
      <c r="K47" s="44" t="s">
        <v>4</v>
      </c>
      <c r="L47" s="20">
        <v>5500</v>
      </c>
      <c r="M47" s="21">
        <v>5500</v>
      </c>
    </row>
    <row r="48" spans="1:13" ht="23.25">
      <c r="A48" s="468"/>
      <c r="B48" s="461"/>
      <c r="C48" s="19" t="s">
        <v>10</v>
      </c>
      <c r="D48" s="445">
        <v>0</v>
      </c>
      <c r="E48" s="446"/>
      <c r="F48" s="446"/>
      <c r="G48" s="446"/>
      <c r="H48" s="446"/>
      <c r="I48" s="446"/>
      <c r="J48" s="446"/>
      <c r="K48" s="446"/>
      <c r="L48" s="446"/>
      <c r="M48" s="447"/>
    </row>
    <row r="49" spans="1:13" ht="24" thickBot="1">
      <c r="A49" s="469"/>
      <c r="B49" s="462"/>
      <c r="C49" s="22" t="s">
        <v>11</v>
      </c>
      <c r="D49" s="23" t="s">
        <v>4</v>
      </c>
      <c r="E49" s="23" t="s">
        <v>4</v>
      </c>
      <c r="F49" s="78" t="s">
        <v>4</v>
      </c>
      <c r="G49" s="23" t="s">
        <v>4</v>
      </c>
      <c r="H49" s="23" t="s">
        <v>4</v>
      </c>
      <c r="I49" s="23" t="s">
        <v>4</v>
      </c>
      <c r="J49" s="23" t="s">
        <v>4</v>
      </c>
      <c r="K49" s="23" t="s">
        <v>4</v>
      </c>
      <c r="L49" s="23" t="s">
        <v>4</v>
      </c>
      <c r="M49" s="24" t="s">
        <v>4</v>
      </c>
    </row>
    <row r="50" spans="1:13" ht="15.75" thickBot="1">
      <c r="A50" s="470" t="s">
        <v>93</v>
      </c>
      <c r="B50" s="471"/>
      <c r="C50" s="471"/>
      <c r="D50" s="489" t="s">
        <v>577</v>
      </c>
      <c r="E50" s="490"/>
      <c r="F50" s="490"/>
      <c r="G50" s="490"/>
      <c r="H50" s="490"/>
      <c r="I50" s="490"/>
      <c r="J50" s="490"/>
      <c r="K50" s="490"/>
      <c r="L50" s="490"/>
      <c r="M50" s="491"/>
    </row>
    <row r="51" spans="1:13" ht="15.75" thickBot="1">
      <c r="A51" s="475" t="s">
        <v>20</v>
      </c>
      <c r="B51" s="476"/>
      <c r="C51" s="477"/>
      <c r="D51" s="477"/>
      <c r="E51" s="477"/>
      <c r="F51" s="477"/>
      <c r="G51" s="477"/>
      <c r="H51" s="477"/>
      <c r="I51" s="477"/>
      <c r="J51" s="477"/>
      <c r="K51" s="477"/>
      <c r="L51" s="477"/>
      <c r="M51" s="478"/>
    </row>
    <row r="52" spans="1:13" ht="15">
      <c r="A52" s="466" t="s">
        <v>108</v>
      </c>
      <c r="B52" s="460" t="s">
        <v>109</v>
      </c>
      <c r="C52" s="16" t="s">
        <v>65</v>
      </c>
      <c r="D52" s="17">
        <v>0</v>
      </c>
      <c r="E52" s="17">
        <v>0</v>
      </c>
      <c r="F52" s="256">
        <v>0</v>
      </c>
      <c r="G52" s="49" t="s">
        <v>4</v>
      </c>
      <c r="H52" s="49" t="s">
        <v>4</v>
      </c>
      <c r="I52" s="49" t="s">
        <v>4</v>
      </c>
      <c r="J52" s="49" t="s">
        <v>4</v>
      </c>
      <c r="K52" s="49" t="s">
        <v>4</v>
      </c>
      <c r="L52" s="49" t="s">
        <v>4</v>
      </c>
      <c r="M52" s="18">
        <v>0</v>
      </c>
    </row>
    <row r="53" spans="1:13" ht="23.25">
      <c r="A53" s="467"/>
      <c r="B53" s="461"/>
      <c r="C53" s="19" t="s">
        <v>9</v>
      </c>
      <c r="D53" s="44" t="s">
        <v>4</v>
      </c>
      <c r="E53" s="44" t="s">
        <v>4</v>
      </c>
      <c r="F53" s="77" t="s">
        <v>4</v>
      </c>
      <c r="G53" s="258">
        <v>1776508.26</v>
      </c>
      <c r="H53" s="44" t="s">
        <v>4</v>
      </c>
      <c r="I53" s="44" t="s">
        <v>4</v>
      </c>
      <c r="J53" s="258">
        <v>28709112.27</v>
      </c>
      <c r="K53" s="44" t="s">
        <v>4</v>
      </c>
      <c r="L53" s="258">
        <v>83924400.57</v>
      </c>
      <c r="M53" s="258">
        <v>83924400.57</v>
      </c>
    </row>
    <row r="54" spans="1:13" ht="23.25">
      <c r="A54" s="468"/>
      <c r="B54" s="461"/>
      <c r="C54" s="19" t="s">
        <v>10</v>
      </c>
      <c r="D54" s="484">
        <v>0</v>
      </c>
      <c r="E54" s="485"/>
      <c r="F54" s="485"/>
      <c r="G54" s="485"/>
      <c r="H54" s="485"/>
      <c r="I54" s="485"/>
      <c r="J54" s="485"/>
      <c r="K54" s="485"/>
      <c r="L54" s="485"/>
      <c r="M54" s="486"/>
    </row>
    <row r="55" spans="1:13" ht="28.5" customHeight="1" thickBot="1">
      <c r="A55" s="469"/>
      <c r="B55" s="462"/>
      <c r="C55" s="22" t="s">
        <v>11</v>
      </c>
      <c r="D55" s="28"/>
      <c r="E55" s="28"/>
      <c r="F55" s="80"/>
      <c r="G55" s="28"/>
      <c r="H55" s="28"/>
      <c r="I55" s="28"/>
      <c r="J55" s="28"/>
      <c r="K55" s="28"/>
      <c r="L55" s="28"/>
      <c r="M55" s="29"/>
    </row>
    <row r="56" spans="1:13" ht="15">
      <c r="A56" s="457" t="s">
        <v>110</v>
      </c>
      <c r="B56" s="460" t="s">
        <v>109</v>
      </c>
      <c r="C56" s="16" t="s">
        <v>65</v>
      </c>
      <c r="D56" s="17">
        <v>0</v>
      </c>
      <c r="E56" s="17">
        <v>0</v>
      </c>
      <c r="F56" s="256">
        <v>0</v>
      </c>
      <c r="G56" s="49" t="s">
        <v>4</v>
      </c>
      <c r="H56" s="49" t="s">
        <v>4</v>
      </c>
      <c r="I56" s="49" t="s">
        <v>4</v>
      </c>
      <c r="J56" s="49" t="s">
        <v>4</v>
      </c>
      <c r="K56" s="49" t="s">
        <v>4</v>
      </c>
      <c r="L56" s="49" t="s">
        <v>4</v>
      </c>
      <c r="M56" s="18">
        <v>0</v>
      </c>
    </row>
    <row r="57" spans="1:13" ht="23.25">
      <c r="A57" s="487"/>
      <c r="B57" s="461"/>
      <c r="C57" s="19" t="s">
        <v>9</v>
      </c>
      <c r="D57" s="44" t="s">
        <v>4</v>
      </c>
      <c r="E57" s="44" t="s">
        <v>4</v>
      </c>
      <c r="F57" s="77" t="s">
        <v>4</v>
      </c>
      <c r="G57" s="20">
        <v>0</v>
      </c>
      <c r="H57" s="44" t="s">
        <v>4</v>
      </c>
      <c r="I57" s="44" t="s">
        <v>4</v>
      </c>
      <c r="J57" s="258">
        <v>118710</v>
      </c>
      <c r="K57" s="44" t="s">
        <v>4</v>
      </c>
      <c r="L57" s="258">
        <v>1805690</v>
      </c>
      <c r="M57" s="258">
        <v>1805690</v>
      </c>
    </row>
    <row r="58" spans="1:13" ht="23.25">
      <c r="A58" s="487"/>
      <c r="B58" s="461"/>
      <c r="C58" s="19" t="s">
        <v>10</v>
      </c>
      <c r="D58" s="445">
        <v>0</v>
      </c>
      <c r="E58" s="446"/>
      <c r="F58" s="446"/>
      <c r="G58" s="446"/>
      <c r="H58" s="446"/>
      <c r="I58" s="446"/>
      <c r="J58" s="446"/>
      <c r="K58" s="446"/>
      <c r="L58" s="446"/>
      <c r="M58" s="447"/>
    </row>
    <row r="59" spans="1:13" ht="30.75" customHeight="1" thickBot="1">
      <c r="A59" s="488"/>
      <c r="B59" s="462"/>
      <c r="C59" s="22" t="s">
        <v>11</v>
      </c>
      <c r="D59" s="23" t="s">
        <v>4</v>
      </c>
      <c r="E59" s="23" t="s">
        <v>4</v>
      </c>
      <c r="F59" s="78" t="s">
        <v>4</v>
      </c>
      <c r="G59" s="23" t="s">
        <v>4</v>
      </c>
      <c r="H59" s="23" t="s">
        <v>4</v>
      </c>
      <c r="I59" s="23" t="s">
        <v>4</v>
      </c>
      <c r="J59" s="23" t="s">
        <v>4</v>
      </c>
      <c r="K59" s="23" t="s">
        <v>4</v>
      </c>
      <c r="L59" s="23" t="s">
        <v>4</v>
      </c>
      <c r="M59" s="24" t="s">
        <v>4</v>
      </c>
    </row>
    <row r="60" spans="1:13" ht="15">
      <c r="A60" s="466" t="s">
        <v>111</v>
      </c>
      <c r="B60" s="460" t="s">
        <v>96</v>
      </c>
      <c r="C60" s="16" t="s">
        <v>65</v>
      </c>
      <c r="D60" s="17">
        <v>0</v>
      </c>
      <c r="E60" s="17">
        <v>0</v>
      </c>
      <c r="F60" s="256">
        <v>0</v>
      </c>
      <c r="G60" s="49" t="s">
        <v>4</v>
      </c>
      <c r="H60" s="49" t="s">
        <v>4</v>
      </c>
      <c r="I60" s="49" t="s">
        <v>4</v>
      </c>
      <c r="J60" s="49" t="s">
        <v>4</v>
      </c>
      <c r="K60" s="49" t="s">
        <v>4</v>
      </c>
      <c r="L60" s="49" t="s">
        <v>4</v>
      </c>
      <c r="M60" s="18">
        <v>0</v>
      </c>
    </row>
    <row r="61" spans="1:13" ht="23.25">
      <c r="A61" s="467"/>
      <c r="B61" s="461"/>
      <c r="C61" s="19" t="s">
        <v>9</v>
      </c>
      <c r="D61" s="44" t="s">
        <v>4</v>
      </c>
      <c r="E61" s="44" t="s">
        <v>4</v>
      </c>
      <c r="F61" s="77" t="s">
        <v>4</v>
      </c>
      <c r="G61" s="20">
        <v>20000</v>
      </c>
      <c r="H61" s="44" t="s">
        <v>4</v>
      </c>
      <c r="I61" s="44" t="s">
        <v>4</v>
      </c>
      <c r="J61" s="20">
        <v>70000</v>
      </c>
      <c r="K61" s="44" t="s">
        <v>4</v>
      </c>
      <c r="L61" s="20">
        <v>75000</v>
      </c>
      <c r="M61" s="21">
        <v>75000</v>
      </c>
    </row>
    <row r="62" spans="1:13" ht="23.25">
      <c r="A62" s="468"/>
      <c r="B62" s="461"/>
      <c r="C62" s="19" t="s">
        <v>10</v>
      </c>
      <c r="D62" s="445">
        <v>0</v>
      </c>
      <c r="E62" s="446"/>
      <c r="F62" s="446"/>
      <c r="G62" s="446"/>
      <c r="H62" s="446"/>
      <c r="I62" s="446"/>
      <c r="J62" s="446"/>
      <c r="K62" s="446"/>
      <c r="L62" s="446"/>
      <c r="M62" s="447"/>
    </row>
    <row r="63" spans="1:13" ht="24" thickBot="1">
      <c r="A63" s="469"/>
      <c r="B63" s="462"/>
      <c r="C63" s="22" t="s">
        <v>11</v>
      </c>
      <c r="D63" s="23" t="s">
        <v>4</v>
      </c>
      <c r="E63" s="23" t="s">
        <v>4</v>
      </c>
      <c r="F63" s="78" t="s">
        <v>4</v>
      </c>
      <c r="G63" s="23" t="s">
        <v>4</v>
      </c>
      <c r="H63" s="23" t="s">
        <v>4</v>
      </c>
      <c r="I63" s="23" t="s">
        <v>4</v>
      </c>
      <c r="J63" s="23" t="s">
        <v>4</v>
      </c>
      <c r="K63" s="23" t="s">
        <v>4</v>
      </c>
      <c r="L63" s="23" t="s">
        <v>4</v>
      </c>
      <c r="M63" s="24" t="s">
        <v>4</v>
      </c>
    </row>
    <row r="64" spans="1:13" ht="15">
      <c r="A64" s="466" t="s">
        <v>112</v>
      </c>
      <c r="B64" s="460" t="s">
        <v>96</v>
      </c>
      <c r="C64" s="16" t="s">
        <v>65</v>
      </c>
      <c r="D64" s="17">
        <v>0</v>
      </c>
      <c r="E64" s="17">
        <v>0</v>
      </c>
      <c r="F64" s="256">
        <v>0</v>
      </c>
      <c r="G64" s="49" t="s">
        <v>4</v>
      </c>
      <c r="H64" s="49" t="s">
        <v>4</v>
      </c>
      <c r="I64" s="49" t="s">
        <v>4</v>
      </c>
      <c r="J64" s="49" t="s">
        <v>4</v>
      </c>
      <c r="K64" s="49" t="s">
        <v>4</v>
      </c>
      <c r="L64" s="49" t="s">
        <v>4</v>
      </c>
      <c r="M64" s="18">
        <v>0</v>
      </c>
    </row>
    <row r="65" spans="1:13" ht="23.25">
      <c r="A65" s="467"/>
      <c r="B65" s="461"/>
      <c r="C65" s="19" t="s">
        <v>9</v>
      </c>
      <c r="D65" s="44" t="s">
        <v>4</v>
      </c>
      <c r="E65" s="44" t="s">
        <v>4</v>
      </c>
      <c r="F65" s="77" t="s">
        <v>4</v>
      </c>
      <c r="G65" s="20">
        <v>20000</v>
      </c>
      <c r="H65" s="44" t="s">
        <v>4</v>
      </c>
      <c r="I65" s="44" t="s">
        <v>4</v>
      </c>
      <c r="J65" s="20">
        <v>150000</v>
      </c>
      <c r="K65" s="44" t="s">
        <v>4</v>
      </c>
      <c r="L65" s="20">
        <v>160000</v>
      </c>
      <c r="M65" s="21">
        <v>160000</v>
      </c>
    </row>
    <row r="66" spans="1:13" ht="23.25">
      <c r="A66" s="468"/>
      <c r="B66" s="461"/>
      <c r="C66" s="19" t="s">
        <v>10</v>
      </c>
      <c r="D66" s="445">
        <v>0</v>
      </c>
      <c r="E66" s="446"/>
      <c r="F66" s="446"/>
      <c r="G66" s="446"/>
      <c r="H66" s="446"/>
      <c r="I66" s="446"/>
      <c r="J66" s="446"/>
      <c r="K66" s="446"/>
      <c r="L66" s="446"/>
      <c r="M66" s="447"/>
    </row>
    <row r="67" spans="1:13" ht="24" thickBot="1">
      <c r="A67" s="468"/>
      <c r="B67" s="461"/>
      <c r="C67" s="25" t="s">
        <v>11</v>
      </c>
      <c r="D67" s="26" t="s">
        <v>4</v>
      </c>
      <c r="E67" s="26" t="s">
        <v>4</v>
      </c>
      <c r="F67" s="79" t="s">
        <v>4</v>
      </c>
      <c r="G67" s="26" t="s">
        <v>4</v>
      </c>
      <c r="H67" s="26" t="s">
        <v>4</v>
      </c>
      <c r="I67" s="26" t="s">
        <v>4</v>
      </c>
      <c r="J67" s="26" t="s">
        <v>4</v>
      </c>
      <c r="K67" s="26" t="s">
        <v>4</v>
      </c>
      <c r="L67" s="26" t="s">
        <v>4</v>
      </c>
      <c r="M67" s="27" t="s">
        <v>4</v>
      </c>
    </row>
    <row r="68" spans="1:13" ht="15.75" thickBot="1">
      <c r="A68" s="470" t="s">
        <v>93</v>
      </c>
      <c r="B68" s="471"/>
      <c r="C68" s="471"/>
      <c r="D68" s="493"/>
      <c r="E68" s="494"/>
      <c r="F68" s="494"/>
      <c r="G68" s="494"/>
      <c r="H68" s="494"/>
      <c r="I68" s="494"/>
      <c r="J68" s="494"/>
      <c r="K68" s="494"/>
      <c r="L68" s="494"/>
      <c r="M68" s="495"/>
    </row>
    <row r="70" spans="1:9" ht="15.75">
      <c r="A70" s="448" t="s">
        <v>376</v>
      </c>
      <c r="B70" s="448"/>
      <c r="C70" s="448"/>
      <c r="D70" s="448"/>
      <c r="E70" s="448"/>
      <c r="F70" s="448"/>
      <c r="G70" s="448"/>
      <c r="H70" s="448"/>
      <c r="I70" s="448"/>
    </row>
    <row r="71" ht="15.75" thickBot="1"/>
    <row r="72" spans="1:13" ht="15.75" thickBot="1">
      <c r="A72" s="14" t="s">
        <v>0</v>
      </c>
      <c r="B72" s="15" t="s">
        <v>83</v>
      </c>
      <c r="C72" s="15" t="s">
        <v>62</v>
      </c>
      <c r="D72" s="15">
        <v>2007</v>
      </c>
      <c r="E72" s="15">
        <v>2008</v>
      </c>
      <c r="F72" s="115">
        <v>2009</v>
      </c>
      <c r="G72" s="15">
        <v>2010</v>
      </c>
      <c r="H72" s="15">
        <v>2011</v>
      </c>
      <c r="I72" s="15">
        <v>2012</v>
      </c>
      <c r="J72" s="15">
        <v>2013</v>
      </c>
      <c r="K72" s="15">
        <v>2014</v>
      </c>
      <c r="L72" s="15">
        <v>2015</v>
      </c>
      <c r="M72" s="15" t="s">
        <v>1</v>
      </c>
    </row>
    <row r="73" spans="1:13" ht="15.75" thickBot="1">
      <c r="A73" s="496" t="s">
        <v>144</v>
      </c>
      <c r="B73" s="497"/>
      <c r="C73" s="498"/>
      <c r="D73" s="498"/>
      <c r="E73" s="498"/>
      <c r="F73" s="498"/>
      <c r="G73" s="498"/>
      <c r="H73" s="498"/>
      <c r="I73" s="498"/>
      <c r="J73" s="498"/>
      <c r="K73" s="498"/>
      <c r="L73" s="498"/>
      <c r="M73" s="499"/>
    </row>
    <row r="74" spans="1:13" ht="15.75" thickBot="1">
      <c r="A74" s="492" t="s">
        <v>145</v>
      </c>
      <c r="B74" s="476"/>
      <c r="C74" s="479"/>
      <c r="D74" s="479"/>
      <c r="E74" s="479"/>
      <c r="F74" s="479"/>
      <c r="G74" s="479"/>
      <c r="H74" s="479"/>
      <c r="I74" s="479"/>
      <c r="J74" s="479"/>
      <c r="K74" s="479"/>
      <c r="L74" s="479"/>
      <c r="M74" s="480"/>
    </row>
    <row r="75" spans="1:13" ht="15.75" thickBot="1">
      <c r="A75" s="475" t="s">
        <v>15</v>
      </c>
      <c r="B75" s="476"/>
      <c r="C75" s="479"/>
      <c r="D75" s="479"/>
      <c r="E75" s="479"/>
      <c r="F75" s="479"/>
      <c r="G75" s="479"/>
      <c r="H75" s="479"/>
      <c r="I75" s="479"/>
      <c r="J75" s="479"/>
      <c r="K75" s="479"/>
      <c r="L75" s="479"/>
      <c r="M75" s="480"/>
    </row>
    <row r="76" spans="1:13" ht="15">
      <c r="A76" s="466" t="s">
        <v>146</v>
      </c>
      <c r="B76" s="460" t="s">
        <v>86</v>
      </c>
      <c r="C76" s="16" t="s">
        <v>65</v>
      </c>
      <c r="D76" s="17">
        <v>0</v>
      </c>
      <c r="E76" s="17">
        <v>0</v>
      </c>
      <c r="F76" s="256">
        <v>0</v>
      </c>
      <c r="G76" s="49" t="s">
        <v>4</v>
      </c>
      <c r="H76" s="49" t="s">
        <v>4</v>
      </c>
      <c r="I76" s="49" t="s">
        <v>4</v>
      </c>
      <c r="J76" s="49" t="s">
        <v>4</v>
      </c>
      <c r="K76" s="49" t="s">
        <v>4</v>
      </c>
      <c r="L76" s="49" t="s">
        <v>4</v>
      </c>
      <c r="M76" s="18">
        <v>0</v>
      </c>
    </row>
    <row r="77" spans="1:13" ht="23.25">
      <c r="A77" s="467"/>
      <c r="B77" s="461"/>
      <c r="C77" s="19" t="s">
        <v>9</v>
      </c>
      <c r="D77" s="44" t="s">
        <v>4</v>
      </c>
      <c r="E77" s="44" t="s">
        <v>4</v>
      </c>
      <c r="F77" s="77" t="s">
        <v>4</v>
      </c>
      <c r="G77" s="20">
        <v>7</v>
      </c>
      <c r="H77" s="44" t="s">
        <v>4</v>
      </c>
      <c r="I77" s="44" t="s">
        <v>4</v>
      </c>
      <c r="J77" s="20">
        <v>7</v>
      </c>
      <c r="K77" s="44" t="s">
        <v>4</v>
      </c>
      <c r="L77" s="20">
        <v>7</v>
      </c>
      <c r="M77" s="21">
        <v>7</v>
      </c>
    </row>
    <row r="78" spans="1:13" ht="23.25">
      <c r="A78" s="468"/>
      <c r="B78" s="461"/>
      <c r="C78" s="19" t="s">
        <v>10</v>
      </c>
      <c r="D78" s="445">
        <v>0</v>
      </c>
      <c r="E78" s="446"/>
      <c r="F78" s="446"/>
      <c r="G78" s="446"/>
      <c r="H78" s="446"/>
      <c r="I78" s="446"/>
      <c r="J78" s="446"/>
      <c r="K78" s="446"/>
      <c r="L78" s="446"/>
      <c r="M78" s="447"/>
    </row>
    <row r="79" spans="1:13" ht="24" thickBot="1">
      <c r="A79" s="469"/>
      <c r="B79" s="462"/>
      <c r="C79" s="22" t="s">
        <v>11</v>
      </c>
      <c r="D79" s="23" t="s">
        <v>4</v>
      </c>
      <c r="E79" s="23" t="s">
        <v>4</v>
      </c>
      <c r="F79" s="78" t="s">
        <v>4</v>
      </c>
      <c r="G79" s="23" t="s">
        <v>4</v>
      </c>
      <c r="H79" s="23" t="s">
        <v>4</v>
      </c>
      <c r="I79" s="23" t="s">
        <v>4</v>
      </c>
      <c r="J79" s="23" t="s">
        <v>4</v>
      </c>
      <c r="K79" s="23" t="s">
        <v>4</v>
      </c>
      <c r="L79" s="23" t="s">
        <v>4</v>
      </c>
      <c r="M79" s="24" t="s">
        <v>4</v>
      </c>
    </row>
    <row r="80" spans="1:13" ht="15">
      <c r="A80" s="466" t="s">
        <v>147</v>
      </c>
      <c r="B80" s="460" t="s">
        <v>101</v>
      </c>
      <c r="C80" s="16" t="s">
        <v>65</v>
      </c>
      <c r="D80" s="17">
        <v>0</v>
      </c>
      <c r="E80" s="17">
        <v>0</v>
      </c>
      <c r="F80" s="256">
        <v>0</v>
      </c>
      <c r="G80" s="49" t="s">
        <v>4</v>
      </c>
      <c r="H80" s="49" t="s">
        <v>4</v>
      </c>
      <c r="I80" s="49" t="s">
        <v>4</v>
      </c>
      <c r="J80" s="49" t="s">
        <v>4</v>
      </c>
      <c r="K80" s="49" t="s">
        <v>4</v>
      </c>
      <c r="L80" s="49" t="s">
        <v>4</v>
      </c>
      <c r="M80" s="18">
        <v>0</v>
      </c>
    </row>
    <row r="81" spans="1:13" ht="23.25">
      <c r="A81" s="467"/>
      <c r="B81" s="461"/>
      <c r="C81" s="19" t="s">
        <v>9</v>
      </c>
      <c r="D81" s="44" t="s">
        <v>4</v>
      </c>
      <c r="E81" s="44" t="s">
        <v>4</v>
      </c>
      <c r="F81" s="77" t="s">
        <v>4</v>
      </c>
      <c r="G81" s="20">
        <v>5</v>
      </c>
      <c r="H81" s="44" t="s">
        <v>4</v>
      </c>
      <c r="I81" s="44" t="s">
        <v>4</v>
      </c>
      <c r="J81" s="45">
        <v>5</v>
      </c>
      <c r="K81" s="44" t="s">
        <v>4</v>
      </c>
      <c r="L81" s="20">
        <v>5</v>
      </c>
      <c r="M81" s="21">
        <v>5</v>
      </c>
    </row>
    <row r="82" spans="1:13" ht="23.25">
      <c r="A82" s="467"/>
      <c r="B82" s="461"/>
      <c r="C82" s="19" t="s">
        <v>10</v>
      </c>
      <c r="D82" s="445">
        <v>0</v>
      </c>
      <c r="E82" s="446"/>
      <c r="F82" s="446"/>
      <c r="G82" s="446"/>
      <c r="H82" s="446"/>
      <c r="I82" s="446"/>
      <c r="J82" s="446"/>
      <c r="K82" s="446"/>
      <c r="L82" s="446"/>
      <c r="M82" s="447"/>
    </row>
    <row r="83" spans="1:13" ht="24" thickBot="1">
      <c r="A83" s="469"/>
      <c r="B83" s="462"/>
      <c r="C83" s="22" t="s">
        <v>11</v>
      </c>
      <c r="D83" s="23" t="s">
        <v>4</v>
      </c>
      <c r="E83" s="23" t="s">
        <v>4</v>
      </c>
      <c r="F83" s="78" t="s">
        <v>4</v>
      </c>
      <c r="G83" s="23" t="s">
        <v>4</v>
      </c>
      <c r="H83" s="23" t="s">
        <v>4</v>
      </c>
      <c r="I83" s="23" t="s">
        <v>4</v>
      </c>
      <c r="J83" s="23" t="s">
        <v>4</v>
      </c>
      <c r="K83" s="23" t="s">
        <v>4</v>
      </c>
      <c r="L83" s="23" t="s">
        <v>4</v>
      </c>
      <c r="M83" s="24" t="s">
        <v>4</v>
      </c>
    </row>
    <row r="84" spans="1:13" ht="15">
      <c r="A84" s="466" t="s">
        <v>581</v>
      </c>
      <c r="B84" s="460" t="s">
        <v>101</v>
      </c>
      <c r="C84" s="16" t="s">
        <v>65</v>
      </c>
      <c r="D84" s="17">
        <v>0</v>
      </c>
      <c r="E84" s="17">
        <v>0</v>
      </c>
      <c r="F84" s="256">
        <v>0</v>
      </c>
      <c r="G84" s="49" t="s">
        <v>4</v>
      </c>
      <c r="H84" s="49" t="s">
        <v>4</v>
      </c>
      <c r="I84" s="49" t="s">
        <v>4</v>
      </c>
      <c r="J84" s="49" t="s">
        <v>4</v>
      </c>
      <c r="K84" s="49" t="s">
        <v>4</v>
      </c>
      <c r="L84" s="49" t="s">
        <v>4</v>
      </c>
      <c r="M84" s="18">
        <v>0</v>
      </c>
    </row>
    <row r="85" spans="1:13" ht="23.25">
      <c r="A85" s="467"/>
      <c r="B85" s="461"/>
      <c r="C85" s="19" t="s">
        <v>9</v>
      </c>
      <c r="D85" s="44" t="s">
        <v>4</v>
      </c>
      <c r="E85" s="44" t="s">
        <v>4</v>
      </c>
      <c r="F85" s="77" t="s">
        <v>4</v>
      </c>
      <c r="G85" s="20">
        <v>160</v>
      </c>
      <c r="H85" s="44" t="s">
        <v>4</v>
      </c>
      <c r="I85" s="44" t="s">
        <v>4</v>
      </c>
      <c r="J85" s="20">
        <v>160</v>
      </c>
      <c r="K85" s="44" t="s">
        <v>4</v>
      </c>
      <c r="L85" s="20">
        <v>160</v>
      </c>
      <c r="M85" s="21">
        <v>160</v>
      </c>
    </row>
    <row r="86" spans="1:13" ht="23.25">
      <c r="A86" s="467"/>
      <c r="B86" s="461"/>
      <c r="C86" s="19" t="s">
        <v>10</v>
      </c>
      <c r="D86" s="445">
        <v>0</v>
      </c>
      <c r="E86" s="446"/>
      <c r="F86" s="446"/>
      <c r="G86" s="446"/>
      <c r="H86" s="446"/>
      <c r="I86" s="446"/>
      <c r="J86" s="446"/>
      <c r="K86" s="446"/>
      <c r="L86" s="446"/>
      <c r="M86" s="447"/>
    </row>
    <row r="87" spans="1:13" ht="24" thickBot="1">
      <c r="A87" s="469"/>
      <c r="B87" s="462"/>
      <c r="C87" s="22" t="s">
        <v>11</v>
      </c>
      <c r="D87" s="23" t="s">
        <v>4</v>
      </c>
      <c r="E87" s="23" t="s">
        <v>4</v>
      </c>
      <c r="F87" s="78" t="s">
        <v>4</v>
      </c>
      <c r="G87" s="23" t="s">
        <v>4</v>
      </c>
      <c r="H87" s="23" t="s">
        <v>4</v>
      </c>
      <c r="I87" s="23" t="s">
        <v>4</v>
      </c>
      <c r="J87" s="23" t="s">
        <v>4</v>
      </c>
      <c r="K87" s="23" t="s">
        <v>4</v>
      </c>
      <c r="L87" s="23" t="s">
        <v>4</v>
      </c>
      <c r="M87" s="24" t="s">
        <v>4</v>
      </c>
    </row>
    <row r="88" spans="1:13" ht="15.75" thickBot="1">
      <c r="A88" s="475" t="s">
        <v>20</v>
      </c>
      <c r="B88" s="476"/>
      <c r="C88" s="477"/>
      <c r="D88" s="477"/>
      <c r="E88" s="477"/>
      <c r="F88" s="477"/>
      <c r="G88" s="477"/>
      <c r="H88" s="477"/>
      <c r="I88" s="477"/>
      <c r="J88" s="477"/>
      <c r="K88" s="477"/>
      <c r="L88" s="477"/>
      <c r="M88" s="478"/>
    </row>
    <row r="89" spans="1:13" ht="15">
      <c r="A89" s="457" t="s">
        <v>148</v>
      </c>
      <c r="B89" s="460" t="s">
        <v>109</v>
      </c>
      <c r="C89" s="16" t="s">
        <v>65</v>
      </c>
      <c r="D89" s="17">
        <v>0</v>
      </c>
      <c r="E89" s="17">
        <v>0</v>
      </c>
      <c r="F89" s="256">
        <v>0</v>
      </c>
      <c r="G89" s="49" t="s">
        <v>4</v>
      </c>
      <c r="H89" s="49" t="s">
        <v>4</v>
      </c>
      <c r="I89" s="49" t="s">
        <v>4</v>
      </c>
      <c r="J89" s="49" t="s">
        <v>4</v>
      </c>
      <c r="K89" s="49" t="s">
        <v>4</v>
      </c>
      <c r="L89" s="49" t="s">
        <v>4</v>
      </c>
      <c r="M89" s="18">
        <v>0</v>
      </c>
    </row>
    <row r="90" spans="1:13" ht="23.25">
      <c r="A90" s="487"/>
      <c r="B90" s="461"/>
      <c r="C90" s="19" t="s">
        <v>9</v>
      </c>
      <c r="D90" s="44" t="s">
        <v>4</v>
      </c>
      <c r="E90" s="44" t="s">
        <v>4</v>
      </c>
      <c r="F90" s="77" t="s">
        <v>4</v>
      </c>
      <c r="G90" s="258">
        <v>1725772.99</v>
      </c>
      <c r="H90" s="44" t="s">
        <v>4</v>
      </c>
      <c r="I90" s="44" t="s">
        <v>4</v>
      </c>
      <c r="J90" s="258">
        <v>25022416.19</v>
      </c>
      <c r="K90" s="44" t="s">
        <v>4</v>
      </c>
      <c r="L90" s="258">
        <v>69938518.35</v>
      </c>
      <c r="M90" s="258">
        <v>69938518.35</v>
      </c>
    </row>
    <row r="91" spans="1:13" ht="23.25">
      <c r="A91" s="487"/>
      <c r="B91" s="461"/>
      <c r="C91" s="19" t="s">
        <v>10</v>
      </c>
      <c r="D91" s="445">
        <v>0</v>
      </c>
      <c r="E91" s="446"/>
      <c r="F91" s="446"/>
      <c r="G91" s="446"/>
      <c r="H91" s="446"/>
      <c r="I91" s="446"/>
      <c r="J91" s="446"/>
      <c r="K91" s="446"/>
      <c r="L91" s="446"/>
      <c r="M91" s="447"/>
    </row>
    <row r="92" spans="1:13" ht="28.5" customHeight="1" thickBot="1">
      <c r="A92" s="488"/>
      <c r="B92" s="462"/>
      <c r="C92" s="22" t="s">
        <v>11</v>
      </c>
      <c r="D92" s="23" t="s">
        <v>4</v>
      </c>
      <c r="E92" s="23" t="s">
        <v>4</v>
      </c>
      <c r="F92" s="78" t="s">
        <v>4</v>
      </c>
      <c r="G92" s="23" t="s">
        <v>4</v>
      </c>
      <c r="H92" s="259">
        <v>337421</v>
      </c>
      <c r="I92" s="23" t="s">
        <v>4</v>
      </c>
      <c r="J92" s="23" t="s">
        <v>4</v>
      </c>
      <c r="K92" s="23" t="s">
        <v>4</v>
      </c>
      <c r="L92" s="23" t="s">
        <v>4</v>
      </c>
      <c r="M92" s="259">
        <v>337421</v>
      </c>
    </row>
    <row r="93" spans="1:13" ht="15.75" thickBot="1">
      <c r="A93" s="470" t="s">
        <v>93</v>
      </c>
      <c r="B93" s="471"/>
      <c r="C93" s="471"/>
      <c r="D93" s="493"/>
      <c r="E93" s="494"/>
      <c r="F93" s="494"/>
      <c r="G93" s="494"/>
      <c r="H93" s="494"/>
      <c r="I93" s="494"/>
      <c r="J93" s="494"/>
      <c r="K93" s="494"/>
      <c r="L93" s="494"/>
      <c r="M93" s="495"/>
    </row>
    <row r="94" spans="1:13" ht="15.75" thickBot="1">
      <c r="A94" s="492" t="s">
        <v>149</v>
      </c>
      <c r="B94" s="476"/>
      <c r="C94" s="479"/>
      <c r="D94" s="479"/>
      <c r="E94" s="479"/>
      <c r="F94" s="479"/>
      <c r="G94" s="479"/>
      <c r="H94" s="479"/>
      <c r="I94" s="479"/>
      <c r="J94" s="479"/>
      <c r="K94" s="479"/>
      <c r="L94" s="479"/>
      <c r="M94" s="480"/>
    </row>
    <row r="95" spans="1:13" ht="15.75" thickBot="1">
      <c r="A95" s="475" t="s">
        <v>15</v>
      </c>
      <c r="B95" s="476"/>
      <c r="C95" s="479"/>
      <c r="D95" s="479"/>
      <c r="E95" s="479"/>
      <c r="F95" s="479"/>
      <c r="G95" s="479"/>
      <c r="H95" s="479"/>
      <c r="I95" s="479"/>
      <c r="J95" s="479"/>
      <c r="K95" s="479"/>
      <c r="L95" s="479"/>
      <c r="M95" s="480"/>
    </row>
    <row r="96" spans="1:13" ht="15">
      <c r="A96" s="466" t="s">
        <v>150</v>
      </c>
      <c r="B96" s="460" t="s">
        <v>86</v>
      </c>
      <c r="C96" s="16" t="s">
        <v>65</v>
      </c>
      <c r="D96" s="17">
        <v>0</v>
      </c>
      <c r="E96" s="17">
        <v>0</v>
      </c>
      <c r="F96" s="256">
        <v>5</v>
      </c>
      <c r="G96" s="49" t="s">
        <v>4</v>
      </c>
      <c r="H96" s="49" t="s">
        <v>4</v>
      </c>
      <c r="I96" s="49" t="s">
        <v>4</v>
      </c>
      <c r="J96" s="49" t="s">
        <v>4</v>
      </c>
      <c r="K96" s="49" t="s">
        <v>4</v>
      </c>
      <c r="L96" s="49" t="s">
        <v>4</v>
      </c>
      <c r="M96" s="18">
        <v>5</v>
      </c>
    </row>
    <row r="97" spans="1:13" ht="23.25">
      <c r="A97" s="467"/>
      <c r="B97" s="461"/>
      <c r="C97" s="19" t="s">
        <v>9</v>
      </c>
      <c r="D97" s="44" t="s">
        <v>4</v>
      </c>
      <c r="E97" s="44" t="s">
        <v>4</v>
      </c>
      <c r="F97" s="77" t="s">
        <v>4</v>
      </c>
      <c r="G97" s="20">
        <v>25</v>
      </c>
      <c r="H97" s="44" t="s">
        <v>4</v>
      </c>
      <c r="I97" s="44" t="s">
        <v>4</v>
      </c>
      <c r="J97" s="20">
        <v>84</v>
      </c>
      <c r="K97" s="44" t="s">
        <v>4</v>
      </c>
      <c r="L97" s="20">
        <v>90</v>
      </c>
      <c r="M97" s="21">
        <v>90</v>
      </c>
    </row>
    <row r="98" spans="1:13" ht="23.25">
      <c r="A98" s="468"/>
      <c r="B98" s="461"/>
      <c r="C98" s="19" t="s">
        <v>10</v>
      </c>
      <c r="D98" s="445">
        <v>0</v>
      </c>
      <c r="E98" s="446"/>
      <c r="F98" s="446"/>
      <c r="G98" s="446"/>
      <c r="H98" s="446"/>
      <c r="I98" s="446"/>
      <c r="J98" s="446"/>
      <c r="K98" s="446"/>
      <c r="L98" s="446"/>
      <c r="M98" s="447"/>
    </row>
    <row r="99" spans="1:13" ht="24" thickBot="1">
      <c r="A99" s="469"/>
      <c r="B99" s="462"/>
      <c r="C99" s="22" t="s">
        <v>11</v>
      </c>
      <c r="D99" s="23" t="s">
        <v>4</v>
      </c>
      <c r="E99" s="23" t="s">
        <v>4</v>
      </c>
      <c r="F99" s="78" t="s">
        <v>4</v>
      </c>
      <c r="G99" s="23" t="s">
        <v>4</v>
      </c>
      <c r="H99" s="23" t="s">
        <v>4</v>
      </c>
      <c r="I99" s="23" t="s">
        <v>4</v>
      </c>
      <c r="J99" s="23" t="s">
        <v>4</v>
      </c>
      <c r="K99" s="23" t="s">
        <v>4</v>
      </c>
      <c r="L99" s="23" t="s">
        <v>4</v>
      </c>
      <c r="M99" s="24" t="s">
        <v>4</v>
      </c>
    </row>
    <row r="100" spans="1:13" ht="15">
      <c r="A100" s="466" t="s">
        <v>582</v>
      </c>
      <c r="B100" s="460" t="s">
        <v>101</v>
      </c>
      <c r="C100" s="16" t="s">
        <v>65</v>
      </c>
      <c r="D100" s="17">
        <v>0</v>
      </c>
      <c r="E100" s="17">
        <v>0</v>
      </c>
      <c r="F100" s="256" t="s">
        <v>576</v>
      </c>
      <c r="G100" s="49" t="s">
        <v>4</v>
      </c>
      <c r="H100" s="49" t="s">
        <v>4</v>
      </c>
      <c r="I100" s="49" t="s">
        <v>4</v>
      </c>
      <c r="J100" s="49" t="s">
        <v>4</v>
      </c>
      <c r="K100" s="49" t="s">
        <v>4</v>
      </c>
      <c r="L100" s="49" t="s">
        <v>4</v>
      </c>
      <c r="M100" s="257">
        <v>14.437</v>
      </c>
    </row>
    <row r="101" spans="1:13" ht="23.25">
      <c r="A101" s="467"/>
      <c r="B101" s="461"/>
      <c r="C101" s="19" t="s">
        <v>9</v>
      </c>
      <c r="D101" s="44" t="s">
        <v>4</v>
      </c>
      <c r="E101" s="44" t="s">
        <v>4</v>
      </c>
      <c r="F101" s="77" t="s">
        <v>4</v>
      </c>
      <c r="G101" s="20">
        <v>0.5</v>
      </c>
      <c r="H101" s="44" t="s">
        <v>4</v>
      </c>
      <c r="I101" s="44" t="s">
        <v>4</v>
      </c>
      <c r="J101" s="45">
        <v>2</v>
      </c>
      <c r="K101" s="44" t="s">
        <v>4</v>
      </c>
      <c r="L101" s="20">
        <v>2</v>
      </c>
      <c r="M101" s="21">
        <v>2</v>
      </c>
    </row>
    <row r="102" spans="1:13" ht="23.25">
      <c r="A102" s="467"/>
      <c r="B102" s="461"/>
      <c r="C102" s="19" t="s">
        <v>10</v>
      </c>
      <c r="D102" s="445">
        <v>0</v>
      </c>
      <c r="E102" s="446"/>
      <c r="F102" s="446"/>
      <c r="G102" s="446"/>
      <c r="H102" s="446"/>
      <c r="I102" s="446"/>
      <c r="J102" s="446"/>
      <c r="K102" s="446"/>
      <c r="L102" s="446"/>
      <c r="M102" s="447"/>
    </row>
    <row r="103" spans="1:13" ht="24" thickBot="1">
      <c r="A103" s="469"/>
      <c r="B103" s="462"/>
      <c r="C103" s="22" t="s">
        <v>11</v>
      </c>
      <c r="D103" s="23" t="s">
        <v>4</v>
      </c>
      <c r="E103" s="23" t="s">
        <v>4</v>
      </c>
      <c r="F103" s="78" t="s">
        <v>4</v>
      </c>
      <c r="G103" s="23" t="s">
        <v>4</v>
      </c>
      <c r="H103" s="23" t="s">
        <v>4</v>
      </c>
      <c r="I103" s="23" t="s">
        <v>4</v>
      </c>
      <c r="J103" s="23" t="s">
        <v>4</v>
      </c>
      <c r="K103" s="23" t="s">
        <v>4</v>
      </c>
      <c r="L103" s="23" t="s">
        <v>4</v>
      </c>
      <c r="M103" s="24" t="s">
        <v>4</v>
      </c>
    </row>
    <row r="104" spans="1:13" ht="15">
      <c r="A104" s="466" t="s">
        <v>583</v>
      </c>
      <c r="B104" s="460" t="s">
        <v>101</v>
      </c>
      <c r="C104" s="16" t="s">
        <v>65</v>
      </c>
      <c r="D104" s="17">
        <v>0</v>
      </c>
      <c r="E104" s="17">
        <v>0</v>
      </c>
      <c r="F104" s="256">
        <v>0.19</v>
      </c>
      <c r="G104" s="49" t="s">
        <v>4</v>
      </c>
      <c r="H104" s="49" t="s">
        <v>4</v>
      </c>
      <c r="I104" s="49" t="s">
        <v>4</v>
      </c>
      <c r="J104" s="49" t="s">
        <v>4</v>
      </c>
      <c r="K104" s="49" t="s">
        <v>4</v>
      </c>
      <c r="L104" s="49" t="s">
        <v>4</v>
      </c>
      <c r="M104" s="257">
        <v>0.19</v>
      </c>
    </row>
    <row r="105" spans="1:13" ht="23.25">
      <c r="A105" s="467"/>
      <c r="B105" s="461"/>
      <c r="C105" s="19" t="s">
        <v>9</v>
      </c>
      <c r="D105" s="44" t="s">
        <v>4</v>
      </c>
      <c r="E105" s="44" t="s">
        <v>4</v>
      </c>
      <c r="F105" s="77" t="s">
        <v>4</v>
      </c>
      <c r="G105" s="20">
        <v>130</v>
      </c>
      <c r="H105" s="44" t="s">
        <v>4</v>
      </c>
      <c r="I105" s="44" t="s">
        <v>4</v>
      </c>
      <c r="J105" s="20">
        <v>400</v>
      </c>
      <c r="K105" s="44" t="s">
        <v>4</v>
      </c>
      <c r="L105" s="20">
        <v>420</v>
      </c>
      <c r="M105" s="21">
        <v>420</v>
      </c>
    </row>
    <row r="106" spans="1:13" ht="23.25">
      <c r="A106" s="467"/>
      <c r="B106" s="461"/>
      <c r="C106" s="19" t="s">
        <v>10</v>
      </c>
      <c r="D106" s="445">
        <v>0</v>
      </c>
      <c r="E106" s="446"/>
      <c r="F106" s="446"/>
      <c r="G106" s="446"/>
      <c r="H106" s="446"/>
      <c r="I106" s="446"/>
      <c r="J106" s="446"/>
      <c r="K106" s="446"/>
      <c r="L106" s="446"/>
      <c r="M106" s="447"/>
    </row>
    <row r="107" spans="1:13" ht="24" thickBot="1">
      <c r="A107" s="469"/>
      <c r="B107" s="462"/>
      <c r="C107" s="22" t="s">
        <v>11</v>
      </c>
      <c r="D107" s="23" t="s">
        <v>4</v>
      </c>
      <c r="E107" s="23" t="s">
        <v>4</v>
      </c>
      <c r="F107" s="78" t="s">
        <v>4</v>
      </c>
      <c r="G107" s="241">
        <v>31.616</v>
      </c>
      <c r="H107" s="241">
        <v>37.956</v>
      </c>
      <c r="I107" s="23" t="s">
        <v>4</v>
      </c>
      <c r="J107" s="23" t="s">
        <v>4</v>
      </c>
      <c r="K107" s="23" t="s">
        <v>4</v>
      </c>
      <c r="L107" s="23" t="s">
        <v>4</v>
      </c>
      <c r="M107" s="241">
        <v>37.956</v>
      </c>
    </row>
    <row r="108" spans="1:13" ht="15.75" thickBot="1">
      <c r="A108" s="475" t="s">
        <v>20</v>
      </c>
      <c r="B108" s="476"/>
      <c r="C108" s="477"/>
      <c r="D108" s="477"/>
      <c r="E108" s="477"/>
      <c r="F108" s="477"/>
      <c r="G108" s="477"/>
      <c r="H108" s="477"/>
      <c r="I108" s="477"/>
      <c r="J108" s="477"/>
      <c r="K108" s="477"/>
      <c r="L108" s="477"/>
      <c r="M108" s="478"/>
    </row>
    <row r="109" spans="1:13" ht="15">
      <c r="A109" s="457" t="s">
        <v>148</v>
      </c>
      <c r="B109" s="460" t="s">
        <v>109</v>
      </c>
      <c r="C109" s="16" t="s">
        <v>65</v>
      </c>
      <c r="D109" s="17">
        <v>0</v>
      </c>
      <c r="E109" s="17">
        <v>0</v>
      </c>
      <c r="F109" s="255" t="s">
        <v>4</v>
      </c>
      <c r="G109" s="49" t="s">
        <v>4</v>
      </c>
      <c r="H109" s="49" t="s">
        <v>4</v>
      </c>
      <c r="I109" s="49" t="s">
        <v>4</v>
      </c>
      <c r="J109" s="49" t="s">
        <v>4</v>
      </c>
      <c r="K109" s="49" t="s">
        <v>4</v>
      </c>
      <c r="L109" s="49" t="s">
        <v>4</v>
      </c>
      <c r="M109" s="18">
        <v>0</v>
      </c>
    </row>
    <row r="110" spans="1:13" ht="23.25">
      <c r="A110" s="487"/>
      <c r="B110" s="461"/>
      <c r="C110" s="19" t="s">
        <v>9</v>
      </c>
      <c r="D110" s="44" t="s">
        <v>4</v>
      </c>
      <c r="E110" s="44" t="s">
        <v>4</v>
      </c>
      <c r="F110" s="77" t="s">
        <v>4</v>
      </c>
      <c r="G110" s="258">
        <v>1725772.99</v>
      </c>
      <c r="H110" s="260" t="s">
        <v>4</v>
      </c>
      <c r="I110" s="260" t="s">
        <v>4</v>
      </c>
      <c r="J110" s="258">
        <v>25022416.19</v>
      </c>
      <c r="K110" s="260" t="s">
        <v>4</v>
      </c>
      <c r="L110" s="258">
        <v>69938518.35</v>
      </c>
      <c r="M110" s="258">
        <v>69938518.35</v>
      </c>
    </row>
    <row r="111" spans="1:13" ht="23.25">
      <c r="A111" s="487"/>
      <c r="B111" s="461"/>
      <c r="C111" s="19" t="s">
        <v>10</v>
      </c>
      <c r="D111" s="445">
        <v>0</v>
      </c>
      <c r="E111" s="446"/>
      <c r="F111" s="446"/>
      <c r="G111" s="446"/>
      <c r="H111" s="446"/>
      <c r="I111" s="446"/>
      <c r="J111" s="446"/>
      <c r="K111" s="446"/>
      <c r="L111" s="446"/>
      <c r="M111" s="447"/>
    </row>
    <row r="112" spans="1:13" ht="28.5" customHeight="1" thickBot="1">
      <c r="A112" s="488"/>
      <c r="B112" s="462"/>
      <c r="C112" s="22" t="s">
        <v>11</v>
      </c>
      <c r="D112" s="23" t="s">
        <v>4</v>
      </c>
      <c r="E112" s="23" t="s">
        <v>4</v>
      </c>
      <c r="F112" s="78" t="s">
        <v>4</v>
      </c>
      <c r="G112" s="261">
        <v>45220</v>
      </c>
      <c r="H112" s="261">
        <v>58793</v>
      </c>
      <c r="I112" s="259" t="s">
        <v>4</v>
      </c>
      <c r="J112" s="259" t="s">
        <v>4</v>
      </c>
      <c r="K112" s="259" t="s">
        <v>4</v>
      </c>
      <c r="L112" s="259" t="s">
        <v>4</v>
      </c>
      <c r="M112" s="261">
        <v>58793</v>
      </c>
    </row>
    <row r="113" spans="1:13" ht="15.75" thickBot="1">
      <c r="A113" s="470" t="s">
        <v>93</v>
      </c>
      <c r="B113" s="471"/>
      <c r="C113" s="471"/>
      <c r="D113" s="489" t="s">
        <v>577</v>
      </c>
      <c r="E113" s="490"/>
      <c r="F113" s="490"/>
      <c r="G113" s="490"/>
      <c r="H113" s="490"/>
      <c r="I113" s="490"/>
      <c r="J113" s="490"/>
      <c r="K113" s="490"/>
      <c r="L113" s="490"/>
      <c r="M113" s="491"/>
    </row>
    <row r="114" spans="1:13" ht="15.75" thickBot="1">
      <c r="A114" s="492" t="s">
        <v>151</v>
      </c>
      <c r="B114" s="476"/>
      <c r="C114" s="479"/>
      <c r="D114" s="479"/>
      <c r="E114" s="479"/>
      <c r="F114" s="479"/>
      <c r="G114" s="479"/>
      <c r="H114" s="479"/>
      <c r="I114" s="479"/>
      <c r="J114" s="479"/>
      <c r="K114" s="479"/>
      <c r="L114" s="479"/>
      <c r="M114" s="480"/>
    </row>
    <row r="115" spans="1:13" ht="15.75" thickBot="1">
      <c r="A115" s="475" t="s">
        <v>15</v>
      </c>
      <c r="B115" s="476"/>
      <c r="C115" s="479"/>
      <c r="D115" s="479"/>
      <c r="E115" s="479"/>
      <c r="F115" s="479"/>
      <c r="G115" s="479"/>
      <c r="H115" s="479"/>
      <c r="I115" s="479"/>
      <c r="J115" s="479"/>
      <c r="K115" s="479"/>
      <c r="L115" s="479"/>
      <c r="M115" s="480"/>
    </row>
    <row r="116" spans="1:13" ht="15">
      <c r="A116" s="466" t="s">
        <v>152</v>
      </c>
      <c r="B116" s="460" t="s">
        <v>86</v>
      </c>
      <c r="C116" s="16" t="s">
        <v>65</v>
      </c>
      <c r="D116" s="17">
        <v>0</v>
      </c>
      <c r="E116" s="17">
        <v>0</v>
      </c>
      <c r="F116" s="256">
        <v>0</v>
      </c>
      <c r="G116" s="49" t="s">
        <v>4</v>
      </c>
      <c r="H116" s="49" t="s">
        <v>4</v>
      </c>
      <c r="I116" s="49" t="s">
        <v>4</v>
      </c>
      <c r="J116" s="49" t="s">
        <v>4</v>
      </c>
      <c r="K116" s="49" t="s">
        <v>4</v>
      </c>
      <c r="L116" s="49" t="s">
        <v>4</v>
      </c>
      <c r="M116" s="18">
        <v>0</v>
      </c>
    </row>
    <row r="117" spans="1:13" ht="23.25">
      <c r="A117" s="467"/>
      <c r="B117" s="461"/>
      <c r="C117" s="19" t="s">
        <v>9</v>
      </c>
      <c r="D117" s="44" t="s">
        <v>4</v>
      </c>
      <c r="E117" s="44" t="s">
        <v>4</v>
      </c>
      <c r="F117" s="77" t="s">
        <v>4</v>
      </c>
      <c r="G117" s="20">
        <v>1</v>
      </c>
      <c r="H117" s="44" t="s">
        <v>4</v>
      </c>
      <c r="I117" s="44" t="s">
        <v>4</v>
      </c>
      <c r="J117" s="20">
        <v>4</v>
      </c>
      <c r="K117" s="44" t="s">
        <v>4</v>
      </c>
      <c r="L117" s="20">
        <v>4</v>
      </c>
      <c r="M117" s="21">
        <v>4</v>
      </c>
    </row>
    <row r="118" spans="1:13" ht="23.25">
      <c r="A118" s="468"/>
      <c r="B118" s="461"/>
      <c r="C118" s="19" t="s">
        <v>10</v>
      </c>
      <c r="D118" s="445">
        <v>0</v>
      </c>
      <c r="E118" s="446"/>
      <c r="F118" s="446"/>
      <c r="G118" s="446"/>
      <c r="H118" s="446"/>
      <c r="I118" s="446"/>
      <c r="J118" s="446"/>
      <c r="K118" s="446"/>
      <c r="L118" s="446"/>
      <c r="M118" s="447"/>
    </row>
    <row r="119" spans="1:13" ht="24" thickBot="1">
      <c r="A119" s="469"/>
      <c r="B119" s="462"/>
      <c r="C119" s="22" t="s">
        <v>11</v>
      </c>
      <c r="D119" s="23" t="s">
        <v>4</v>
      </c>
      <c r="E119" s="23" t="s">
        <v>4</v>
      </c>
      <c r="F119" s="78" t="s">
        <v>4</v>
      </c>
      <c r="G119" s="23" t="s">
        <v>4</v>
      </c>
      <c r="H119" s="23" t="s">
        <v>4</v>
      </c>
      <c r="I119" s="23" t="s">
        <v>4</v>
      </c>
      <c r="J119" s="23" t="s">
        <v>4</v>
      </c>
      <c r="K119" s="23" t="s">
        <v>4</v>
      </c>
      <c r="L119" s="23" t="s">
        <v>4</v>
      </c>
      <c r="M119" s="24" t="s">
        <v>4</v>
      </c>
    </row>
    <row r="120" spans="1:13" ht="15">
      <c r="A120" s="466" t="s">
        <v>153</v>
      </c>
      <c r="B120" s="460" t="s">
        <v>86</v>
      </c>
      <c r="C120" s="16" t="s">
        <v>65</v>
      </c>
      <c r="D120" s="17">
        <v>0</v>
      </c>
      <c r="E120" s="17">
        <v>0</v>
      </c>
      <c r="F120" s="256">
        <v>0</v>
      </c>
      <c r="G120" s="49" t="s">
        <v>4</v>
      </c>
      <c r="H120" s="49" t="s">
        <v>4</v>
      </c>
      <c r="I120" s="49" t="s">
        <v>4</v>
      </c>
      <c r="J120" s="49" t="s">
        <v>4</v>
      </c>
      <c r="K120" s="49" t="s">
        <v>4</v>
      </c>
      <c r="L120" s="49" t="s">
        <v>4</v>
      </c>
      <c r="M120" s="18">
        <v>0</v>
      </c>
    </row>
    <row r="121" spans="1:13" ht="23.25">
      <c r="A121" s="467"/>
      <c r="B121" s="461"/>
      <c r="C121" s="19" t="s">
        <v>9</v>
      </c>
      <c r="D121" s="44" t="s">
        <v>4</v>
      </c>
      <c r="E121" s="44" t="s">
        <v>4</v>
      </c>
      <c r="F121" s="77" t="s">
        <v>4</v>
      </c>
      <c r="G121" s="20">
        <v>25</v>
      </c>
      <c r="H121" s="44" t="s">
        <v>4</v>
      </c>
      <c r="I121" s="44" t="s">
        <v>4</v>
      </c>
      <c r="J121" s="45">
        <v>100</v>
      </c>
      <c r="K121" s="44" t="s">
        <v>4</v>
      </c>
      <c r="L121" s="20">
        <v>110</v>
      </c>
      <c r="M121" s="21">
        <v>110</v>
      </c>
    </row>
    <row r="122" spans="1:13" ht="23.25">
      <c r="A122" s="467"/>
      <c r="B122" s="461"/>
      <c r="C122" s="19" t="s">
        <v>10</v>
      </c>
      <c r="D122" s="445">
        <v>0</v>
      </c>
      <c r="E122" s="446"/>
      <c r="F122" s="446"/>
      <c r="G122" s="446"/>
      <c r="H122" s="446"/>
      <c r="I122" s="446"/>
      <c r="J122" s="446"/>
      <c r="K122" s="446"/>
      <c r="L122" s="446"/>
      <c r="M122" s="447"/>
    </row>
    <row r="123" spans="1:13" ht="24" thickBot="1">
      <c r="A123" s="469"/>
      <c r="B123" s="462"/>
      <c r="C123" s="22" t="s">
        <v>11</v>
      </c>
      <c r="D123" s="23" t="s">
        <v>4</v>
      </c>
      <c r="E123" s="23" t="s">
        <v>4</v>
      </c>
      <c r="F123" s="78" t="s">
        <v>4</v>
      </c>
      <c r="G123" s="23" t="s">
        <v>4</v>
      </c>
      <c r="H123" s="23" t="s">
        <v>4</v>
      </c>
      <c r="I123" s="23" t="s">
        <v>4</v>
      </c>
      <c r="J123" s="23" t="s">
        <v>4</v>
      </c>
      <c r="K123" s="23" t="s">
        <v>4</v>
      </c>
      <c r="L123" s="23" t="s">
        <v>4</v>
      </c>
      <c r="M123" s="24" t="s">
        <v>4</v>
      </c>
    </row>
    <row r="124" spans="1:13" ht="15">
      <c r="A124" s="466" t="s">
        <v>154</v>
      </c>
      <c r="B124" s="460" t="s">
        <v>86</v>
      </c>
      <c r="C124" s="16" t="s">
        <v>65</v>
      </c>
      <c r="D124" s="17">
        <v>0</v>
      </c>
      <c r="E124" s="17">
        <v>0</v>
      </c>
      <c r="F124" s="256">
        <v>0</v>
      </c>
      <c r="G124" s="49" t="s">
        <v>4</v>
      </c>
      <c r="H124" s="49" t="s">
        <v>4</v>
      </c>
      <c r="I124" s="49" t="s">
        <v>4</v>
      </c>
      <c r="J124" s="49" t="s">
        <v>4</v>
      </c>
      <c r="K124" s="49" t="s">
        <v>4</v>
      </c>
      <c r="L124" s="49" t="s">
        <v>4</v>
      </c>
      <c r="M124" s="18">
        <v>0</v>
      </c>
    </row>
    <row r="125" spans="1:13" ht="23.25">
      <c r="A125" s="467"/>
      <c r="B125" s="461"/>
      <c r="C125" s="19" t="s">
        <v>9</v>
      </c>
      <c r="D125" s="44" t="s">
        <v>4</v>
      </c>
      <c r="E125" s="44" t="s">
        <v>4</v>
      </c>
      <c r="F125" s="77" t="s">
        <v>4</v>
      </c>
      <c r="G125" s="20">
        <v>1300</v>
      </c>
      <c r="H125" s="44" t="s">
        <v>4</v>
      </c>
      <c r="I125" s="44" t="s">
        <v>4</v>
      </c>
      <c r="J125" s="20">
        <v>5000</v>
      </c>
      <c r="K125" s="44" t="s">
        <v>4</v>
      </c>
      <c r="L125" s="20">
        <v>5500</v>
      </c>
      <c r="M125" s="21">
        <v>5500</v>
      </c>
    </row>
    <row r="126" spans="1:13" ht="23.25">
      <c r="A126" s="467"/>
      <c r="B126" s="461"/>
      <c r="C126" s="19" t="s">
        <v>10</v>
      </c>
      <c r="D126" s="445">
        <v>0</v>
      </c>
      <c r="E126" s="446"/>
      <c r="F126" s="446"/>
      <c r="G126" s="446"/>
      <c r="H126" s="446"/>
      <c r="I126" s="446"/>
      <c r="J126" s="446"/>
      <c r="K126" s="446"/>
      <c r="L126" s="446"/>
      <c r="M126" s="447"/>
    </row>
    <row r="127" spans="1:13" ht="24" thickBot="1">
      <c r="A127" s="469"/>
      <c r="B127" s="462"/>
      <c r="C127" s="22" t="s">
        <v>11</v>
      </c>
      <c r="D127" s="23" t="s">
        <v>4</v>
      </c>
      <c r="E127" s="23" t="s">
        <v>4</v>
      </c>
      <c r="F127" s="78" t="s">
        <v>4</v>
      </c>
      <c r="G127" s="23" t="s">
        <v>4</v>
      </c>
      <c r="H127" s="23" t="s">
        <v>4</v>
      </c>
      <c r="I127" s="23" t="s">
        <v>4</v>
      </c>
      <c r="J127" s="23" t="s">
        <v>4</v>
      </c>
      <c r="K127" s="23" t="s">
        <v>4</v>
      </c>
      <c r="L127" s="23" t="s">
        <v>4</v>
      </c>
      <c r="M127" s="24" t="s">
        <v>4</v>
      </c>
    </row>
    <row r="128" spans="1:13" ht="15.75" thickBot="1">
      <c r="A128" s="475" t="s">
        <v>20</v>
      </c>
      <c r="B128" s="476"/>
      <c r="C128" s="477"/>
      <c r="D128" s="477"/>
      <c r="E128" s="477"/>
      <c r="F128" s="477"/>
      <c r="G128" s="477"/>
      <c r="H128" s="477"/>
      <c r="I128" s="477"/>
      <c r="J128" s="477"/>
      <c r="K128" s="477"/>
      <c r="L128" s="477"/>
      <c r="M128" s="478"/>
    </row>
    <row r="129" spans="1:13" ht="15">
      <c r="A129" s="457" t="s">
        <v>155</v>
      </c>
      <c r="B129" s="460" t="s">
        <v>156</v>
      </c>
      <c r="C129" s="16" t="s">
        <v>65</v>
      </c>
      <c r="D129" s="17">
        <v>0</v>
      </c>
      <c r="E129" s="17">
        <v>0</v>
      </c>
      <c r="F129" s="256">
        <v>0</v>
      </c>
      <c r="G129" s="49" t="s">
        <v>4</v>
      </c>
      <c r="H129" s="49" t="s">
        <v>4</v>
      </c>
      <c r="I129" s="49" t="s">
        <v>4</v>
      </c>
      <c r="J129" s="49" t="s">
        <v>4</v>
      </c>
      <c r="K129" s="49" t="s">
        <v>4</v>
      </c>
      <c r="L129" s="49" t="s">
        <v>4</v>
      </c>
      <c r="M129" s="18">
        <v>0</v>
      </c>
    </row>
    <row r="130" spans="1:13" ht="23.25">
      <c r="A130" s="487"/>
      <c r="B130" s="461"/>
      <c r="C130" s="19" t="s">
        <v>9</v>
      </c>
      <c r="D130" s="44" t="s">
        <v>4</v>
      </c>
      <c r="E130" s="44" t="s">
        <v>4</v>
      </c>
      <c r="F130" s="77" t="s">
        <v>4</v>
      </c>
      <c r="G130" s="20">
        <v>20</v>
      </c>
      <c r="H130" s="44" t="s">
        <v>4</v>
      </c>
      <c r="I130" s="44" t="s">
        <v>4</v>
      </c>
      <c r="J130" s="20">
        <v>70</v>
      </c>
      <c r="K130" s="44" t="s">
        <v>4</v>
      </c>
      <c r="L130" s="20">
        <v>75</v>
      </c>
      <c r="M130" s="21">
        <v>75</v>
      </c>
    </row>
    <row r="131" spans="1:13" ht="23.25">
      <c r="A131" s="487"/>
      <c r="B131" s="461"/>
      <c r="C131" s="19" t="s">
        <v>10</v>
      </c>
      <c r="D131" s="445">
        <v>0</v>
      </c>
      <c r="E131" s="446"/>
      <c r="F131" s="446"/>
      <c r="G131" s="446"/>
      <c r="H131" s="446"/>
      <c r="I131" s="446"/>
      <c r="J131" s="446"/>
      <c r="K131" s="446"/>
      <c r="L131" s="446"/>
      <c r="M131" s="447"/>
    </row>
    <row r="132" spans="1:13" ht="24" thickBot="1">
      <c r="A132" s="488"/>
      <c r="B132" s="462"/>
      <c r="C132" s="22" t="s">
        <v>11</v>
      </c>
      <c r="D132" s="23" t="s">
        <v>4</v>
      </c>
      <c r="E132" s="23" t="s">
        <v>4</v>
      </c>
      <c r="F132" s="78" t="s">
        <v>4</v>
      </c>
      <c r="G132" s="23" t="s">
        <v>4</v>
      </c>
      <c r="H132" s="23" t="s">
        <v>4</v>
      </c>
      <c r="I132" s="23" t="s">
        <v>4</v>
      </c>
      <c r="J132" s="23" t="s">
        <v>4</v>
      </c>
      <c r="K132" s="23" t="s">
        <v>4</v>
      </c>
      <c r="L132" s="23" t="s">
        <v>4</v>
      </c>
      <c r="M132" s="24" t="s">
        <v>4</v>
      </c>
    </row>
    <row r="133" spans="1:13" ht="15.75" thickBot="1">
      <c r="A133" s="470" t="s">
        <v>93</v>
      </c>
      <c r="B133" s="471"/>
      <c r="C133" s="471"/>
      <c r="D133" s="472" t="s">
        <v>4</v>
      </c>
      <c r="E133" s="473"/>
      <c r="F133" s="473"/>
      <c r="G133" s="473"/>
      <c r="H133" s="473"/>
      <c r="I133" s="473"/>
      <c r="J133" s="473"/>
      <c r="K133" s="473"/>
      <c r="L133" s="473"/>
      <c r="M133" s="474"/>
    </row>
    <row r="134" spans="1:13" ht="15.75" thickBot="1">
      <c r="A134" s="492" t="s">
        <v>157</v>
      </c>
      <c r="B134" s="476"/>
      <c r="C134" s="479"/>
      <c r="D134" s="479"/>
      <c r="E134" s="479"/>
      <c r="F134" s="479"/>
      <c r="G134" s="479"/>
      <c r="H134" s="479"/>
      <c r="I134" s="479"/>
      <c r="J134" s="479"/>
      <c r="K134" s="479"/>
      <c r="L134" s="479"/>
      <c r="M134" s="480"/>
    </row>
    <row r="135" spans="1:13" ht="15.75" thickBot="1">
      <c r="A135" s="475" t="s">
        <v>15</v>
      </c>
      <c r="B135" s="476"/>
      <c r="C135" s="479"/>
      <c r="D135" s="479"/>
      <c r="E135" s="479"/>
      <c r="F135" s="479"/>
      <c r="G135" s="479"/>
      <c r="H135" s="479"/>
      <c r="I135" s="479"/>
      <c r="J135" s="479"/>
      <c r="K135" s="479"/>
      <c r="L135" s="479"/>
      <c r="M135" s="480"/>
    </row>
    <row r="136" spans="1:13" ht="15">
      <c r="A136" s="466" t="s">
        <v>158</v>
      </c>
      <c r="B136" s="460" t="s">
        <v>86</v>
      </c>
      <c r="C136" s="16" t="s">
        <v>65</v>
      </c>
      <c r="D136" s="17">
        <v>0</v>
      </c>
      <c r="E136" s="17">
        <v>0</v>
      </c>
      <c r="F136" s="256">
        <v>0</v>
      </c>
      <c r="G136" s="49" t="s">
        <v>4</v>
      </c>
      <c r="H136" s="49" t="s">
        <v>4</v>
      </c>
      <c r="I136" s="49" t="s">
        <v>4</v>
      </c>
      <c r="J136" s="49" t="s">
        <v>4</v>
      </c>
      <c r="K136" s="49" t="s">
        <v>4</v>
      </c>
      <c r="L136" s="49" t="s">
        <v>4</v>
      </c>
      <c r="M136" s="18">
        <v>0</v>
      </c>
    </row>
    <row r="137" spans="1:13" ht="23.25">
      <c r="A137" s="467"/>
      <c r="B137" s="461"/>
      <c r="C137" s="19" t="s">
        <v>9</v>
      </c>
      <c r="D137" s="44" t="s">
        <v>4</v>
      </c>
      <c r="E137" s="44" t="s">
        <v>4</v>
      </c>
      <c r="F137" s="77" t="s">
        <v>4</v>
      </c>
      <c r="G137" s="20">
        <v>1</v>
      </c>
      <c r="H137" s="44" t="s">
        <v>4</v>
      </c>
      <c r="I137" s="44" t="s">
        <v>4</v>
      </c>
      <c r="J137" s="20">
        <v>4</v>
      </c>
      <c r="K137" s="44" t="s">
        <v>4</v>
      </c>
      <c r="L137" s="20">
        <v>4</v>
      </c>
      <c r="M137" s="21">
        <v>4</v>
      </c>
    </row>
    <row r="138" spans="1:13" ht="23.25">
      <c r="A138" s="468"/>
      <c r="B138" s="461"/>
      <c r="C138" s="19" t="s">
        <v>10</v>
      </c>
      <c r="D138" s="445">
        <v>0</v>
      </c>
      <c r="E138" s="446"/>
      <c r="F138" s="446"/>
      <c r="G138" s="446"/>
      <c r="H138" s="446"/>
      <c r="I138" s="446"/>
      <c r="J138" s="446"/>
      <c r="K138" s="446"/>
      <c r="L138" s="446"/>
      <c r="M138" s="447"/>
    </row>
    <row r="139" spans="1:13" ht="24" thickBot="1">
      <c r="A139" s="469"/>
      <c r="B139" s="462"/>
      <c r="C139" s="22" t="s">
        <v>11</v>
      </c>
      <c r="D139" s="23" t="s">
        <v>4</v>
      </c>
      <c r="E139" s="23" t="s">
        <v>4</v>
      </c>
      <c r="F139" s="78" t="s">
        <v>4</v>
      </c>
      <c r="G139" s="23" t="s">
        <v>4</v>
      </c>
      <c r="H139" s="241">
        <v>1</v>
      </c>
      <c r="I139" s="23" t="s">
        <v>4</v>
      </c>
      <c r="J139" s="23" t="s">
        <v>4</v>
      </c>
      <c r="K139" s="23" t="s">
        <v>4</v>
      </c>
      <c r="L139" s="23" t="s">
        <v>4</v>
      </c>
      <c r="M139" s="241">
        <v>1</v>
      </c>
    </row>
    <row r="140" spans="1:13" ht="15">
      <c r="A140" s="466" t="s">
        <v>159</v>
      </c>
      <c r="B140" s="460" t="s">
        <v>101</v>
      </c>
      <c r="C140" s="16" t="s">
        <v>65</v>
      </c>
      <c r="D140" s="17">
        <v>0</v>
      </c>
      <c r="E140" s="17">
        <v>0</v>
      </c>
      <c r="F140" s="256">
        <v>0</v>
      </c>
      <c r="G140" s="49" t="s">
        <v>4</v>
      </c>
      <c r="H140" s="49" t="s">
        <v>4</v>
      </c>
      <c r="I140" s="49" t="s">
        <v>4</v>
      </c>
      <c r="J140" s="49" t="s">
        <v>4</v>
      </c>
      <c r="K140" s="49" t="s">
        <v>4</v>
      </c>
      <c r="L140" s="49" t="s">
        <v>4</v>
      </c>
      <c r="M140" s="18">
        <v>0</v>
      </c>
    </row>
    <row r="141" spans="1:13" ht="23.25">
      <c r="A141" s="467"/>
      <c r="B141" s="461"/>
      <c r="C141" s="19" t="s">
        <v>9</v>
      </c>
      <c r="D141" s="44" t="s">
        <v>4</v>
      </c>
      <c r="E141" s="44" t="s">
        <v>4</v>
      </c>
      <c r="F141" s="77" t="s">
        <v>4</v>
      </c>
      <c r="G141" s="20">
        <v>10</v>
      </c>
      <c r="H141" s="44" t="s">
        <v>4</v>
      </c>
      <c r="I141" s="44" t="s">
        <v>4</v>
      </c>
      <c r="J141" s="45">
        <v>60</v>
      </c>
      <c r="K141" s="44" t="s">
        <v>4</v>
      </c>
      <c r="L141" s="20">
        <v>60</v>
      </c>
      <c r="M141" s="21">
        <v>60</v>
      </c>
    </row>
    <row r="142" spans="1:13" ht="23.25">
      <c r="A142" s="467"/>
      <c r="B142" s="461"/>
      <c r="C142" s="19" t="s">
        <v>10</v>
      </c>
      <c r="D142" s="445">
        <v>0</v>
      </c>
      <c r="E142" s="446"/>
      <c r="F142" s="446"/>
      <c r="G142" s="446"/>
      <c r="H142" s="446"/>
      <c r="I142" s="446"/>
      <c r="J142" s="446"/>
      <c r="K142" s="446"/>
      <c r="L142" s="446"/>
      <c r="M142" s="447"/>
    </row>
    <row r="143" spans="1:13" ht="24" thickBot="1">
      <c r="A143" s="469"/>
      <c r="B143" s="462"/>
      <c r="C143" s="22" t="s">
        <v>11</v>
      </c>
      <c r="D143" s="23" t="s">
        <v>4</v>
      </c>
      <c r="E143" s="23" t="s">
        <v>4</v>
      </c>
      <c r="F143" s="78" t="s">
        <v>4</v>
      </c>
      <c r="G143" s="23" t="s">
        <v>4</v>
      </c>
      <c r="H143" s="23" t="s">
        <v>4</v>
      </c>
      <c r="I143" s="23" t="s">
        <v>4</v>
      </c>
      <c r="J143" s="23" t="s">
        <v>4</v>
      </c>
      <c r="K143" s="23" t="s">
        <v>4</v>
      </c>
      <c r="L143" s="23" t="s">
        <v>4</v>
      </c>
      <c r="M143" s="24" t="s">
        <v>4</v>
      </c>
    </row>
    <row r="144" spans="1:13" ht="15.75" thickBot="1">
      <c r="A144" s="475" t="s">
        <v>20</v>
      </c>
      <c r="B144" s="476"/>
      <c r="C144" s="477"/>
      <c r="D144" s="477"/>
      <c r="E144" s="477"/>
      <c r="F144" s="477"/>
      <c r="G144" s="477"/>
      <c r="H144" s="477"/>
      <c r="I144" s="477"/>
      <c r="J144" s="477"/>
      <c r="K144" s="477"/>
      <c r="L144" s="477"/>
      <c r="M144" s="478"/>
    </row>
    <row r="145" spans="1:13" ht="15">
      <c r="A145" s="457" t="s">
        <v>160</v>
      </c>
      <c r="B145" s="460" t="s">
        <v>109</v>
      </c>
      <c r="C145" s="16" t="s">
        <v>65</v>
      </c>
      <c r="D145" s="17">
        <v>0</v>
      </c>
      <c r="E145" s="17">
        <v>0</v>
      </c>
      <c r="F145" s="255" t="s">
        <v>4</v>
      </c>
      <c r="G145" s="49" t="s">
        <v>4</v>
      </c>
      <c r="H145" s="49" t="s">
        <v>4</v>
      </c>
      <c r="I145" s="49" t="s">
        <v>4</v>
      </c>
      <c r="J145" s="49" t="s">
        <v>4</v>
      </c>
      <c r="K145" s="49" t="s">
        <v>4</v>
      </c>
      <c r="L145" s="49" t="s">
        <v>4</v>
      </c>
      <c r="M145" s="18">
        <v>0</v>
      </c>
    </row>
    <row r="146" spans="1:13" ht="23.25">
      <c r="A146" s="487"/>
      <c r="B146" s="461"/>
      <c r="C146" s="19" t="s">
        <v>9</v>
      </c>
      <c r="D146" s="44" t="s">
        <v>4</v>
      </c>
      <c r="E146" s="44" t="s">
        <v>4</v>
      </c>
      <c r="F146" s="77" t="s">
        <v>4</v>
      </c>
      <c r="G146" s="258">
        <v>0</v>
      </c>
      <c r="H146" s="260" t="s">
        <v>4</v>
      </c>
      <c r="I146" s="260" t="s">
        <v>4</v>
      </c>
      <c r="J146" s="258">
        <v>118710</v>
      </c>
      <c r="K146" s="260" t="s">
        <v>4</v>
      </c>
      <c r="L146" s="258">
        <v>1805690</v>
      </c>
      <c r="M146" s="258">
        <v>1805690</v>
      </c>
    </row>
    <row r="147" spans="1:13" ht="23.25">
      <c r="A147" s="487"/>
      <c r="B147" s="461"/>
      <c r="C147" s="19" t="s">
        <v>10</v>
      </c>
      <c r="D147" s="445">
        <v>0</v>
      </c>
      <c r="E147" s="446"/>
      <c r="F147" s="446"/>
      <c r="G147" s="446"/>
      <c r="H147" s="446"/>
      <c r="I147" s="446"/>
      <c r="J147" s="446"/>
      <c r="K147" s="446"/>
      <c r="L147" s="446"/>
      <c r="M147" s="447"/>
    </row>
    <row r="148" spans="1:13" ht="27.75" customHeight="1" thickBot="1">
      <c r="A148" s="488"/>
      <c r="B148" s="462"/>
      <c r="C148" s="22" t="s">
        <v>11</v>
      </c>
      <c r="D148" s="23" t="s">
        <v>4</v>
      </c>
      <c r="E148" s="23" t="s">
        <v>4</v>
      </c>
      <c r="F148" s="78" t="s">
        <v>4</v>
      </c>
      <c r="G148" s="23" t="s">
        <v>4</v>
      </c>
      <c r="H148" s="23" t="s">
        <v>4</v>
      </c>
      <c r="I148" s="23" t="s">
        <v>4</v>
      </c>
      <c r="J148" s="23" t="s">
        <v>4</v>
      </c>
      <c r="K148" s="23" t="s">
        <v>4</v>
      </c>
      <c r="L148" s="23" t="s">
        <v>4</v>
      </c>
      <c r="M148" s="24" t="s">
        <v>4</v>
      </c>
    </row>
    <row r="149" spans="1:13" ht="15.75" thickBot="1">
      <c r="A149" s="470" t="s">
        <v>93</v>
      </c>
      <c r="B149" s="471"/>
      <c r="C149" s="471"/>
      <c r="D149" s="493"/>
      <c r="E149" s="494"/>
      <c r="F149" s="494"/>
      <c r="G149" s="494"/>
      <c r="H149" s="494"/>
      <c r="I149" s="494"/>
      <c r="J149" s="494"/>
      <c r="K149" s="494"/>
      <c r="L149" s="494"/>
      <c r="M149" s="495"/>
    </row>
    <row r="150" spans="1:13" ht="15.75" thickBot="1">
      <c r="A150" s="492" t="s">
        <v>161</v>
      </c>
      <c r="B150" s="476"/>
      <c r="C150" s="479"/>
      <c r="D150" s="479"/>
      <c r="E150" s="479"/>
      <c r="F150" s="479"/>
      <c r="G150" s="479"/>
      <c r="H150" s="479"/>
      <c r="I150" s="479"/>
      <c r="J150" s="479"/>
      <c r="K150" s="479"/>
      <c r="L150" s="479"/>
      <c r="M150" s="480"/>
    </row>
    <row r="151" spans="1:13" ht="15.75" thickBot="1">
      <c r="A151" s="475" t="s">
        <v>15</v>
      </c>
      <c r="B151" s="476"/>
      <c r="C151" s="479"/>
      <c r="D151" s="479"/>
      <c r="E151" s="479"/>
      <c r="F151" s="479"/>
      <c r="G151" s="479"/>
      <c r="H151" s="479"/>
      <c r="I151" s="479"/>
      <c r="J151" s="479"/>
      <c r="K151" s="479"/>
      <c r="L151" s="479"/>
      <c r="M151" s="480"/>
    </row>
    <row r="152" spans="1:13" ht="15">
      <c r="A152" s="466" t="s">
        <v>162</v>
      </c>
      <c r="B152" s="460" t="s">
        <v>86</v>
      </c>
      <c r="C152" s="16" t="s">
        <v>65</v>
      </c>
      <c r="D152" s="17">
        <v>0</v>
      </c>
      <c r="E152" s="17">
        <v>0</v>
      </c>
      <c r="F152" s="256">
        <v>0</v>
      </c>
      <c r="G152" s="49" t="s">
        <v>4</v>
      </c>
      <c r="H152" s="49" t="s">
        <v>4</v>
      </c>
      <c r="I152" s="49" t="s">
        <v>4</v>
      </c>
      <c r="J152" s="49" t="s">
        <v>4</v>
      </c>
      <c r="K152" s="49" t="s">
        <v>4</v>
      </c>
      <c r="L152" s="49" t="s">
        <v>4</v>
      </c>
      <c r="M152" s="18">
        <v>0</v>
      </c>
    </row>
    <row r="153" spans="1:13" ht="23.25">
      <c r="A153" s="467"/>
      <c r="B153" s="461"/>
      <c r="C153" s="19" t="s">
        <v>9</v>
      </c>
      <c r="D153" s="44" t="s">
        <v>4</v>
      </c>
      <c r="E153" s="44" t="s">
        <v>4</v>
      </c>
      <c r="F153" s="77" t="s">
        <v>4</v>
      </c>
      <c r="G153" s="20">
        <v>0</v>
      </c>
      <c r="H153" s="44" t="s">
        <v>4</v>
      </c>
      <c r="I153" s="44" t="s">
        <v>4</v>
      </c>
      <c r="J153" s="20">
        <v>1</v>
      </c>
      <c r="K153" s="44" t="s">
        <v>4</v>
      </c>
      <c r="L153" s="20">
        <v>1</v>
      </c>
      <c r="M153" s="21">
        <v>1</v>
      </c>
    </row>
    <row r="154" spans="1:13" ht="23.25">
      <c r="A154" s="468"/>
      <c r="B154" s="461"/>
      <c r="C154" s="19" t="s">
        <v>10</v>
      </c>
      <c r="D154" s="445">
        <v>0</v>
      </c>
      <c r="E154" s="446"/>
      <c r="F154" s="446"/>
      <c r="G154" s="446"/>
      <c r="H154" s="446"/>
      <c r="I154" s="446"/>
      <c r="J154" s="446"/>
      <c r="K154" s="446"/>
      <c r="L154" s="446"/>
      <c r="M154" s="447"/>
    </row>
    <row r="155" spans="1:13" ht="24" thickBot="1">
      <c r="A155" s="469"/>
      <c r="B155" s="462"/>
      <c r="C155" s="22" t="s">
        <v>11</v>
      </c>
      <c r="D155" s="23" t="s">
        <v>4</v>
      </c>
      <c r="E155" s="23" t="s">
        <v>4</v>
      </c>
      <c r="F155" s="78" t="s">
        <v>4</v>
      </c>
      <c r="G155" s="23" t="s">
        <v>4</v>
      </c>
      <c r="H155" s="23" t="s">
        <v>4</v>
      </c>
      <c r="I155" s="23" t="s">
        <v>4</v>
      </c>
      <c r="J155" s="23" t="s">
        <v>4</v>
      </c>
      <c r="K155" s="23" t="s">
        <v>4</v>
      </c>
      <c r="L155" s="23" t="s">
        <v>4</v>
      </c>
      <c r="M155" s="24" t="s">
        <v>4</v>
      </c>
    </row>
    <row r="156" spans="1:13" ht="15">
      <c r="A156" s="466" t="s">
        <v>163</v>
      </c>
      <c r="B156" s="460" t="s">
        <v>101</v>
      </c>
      <c r="C156" s="16" t="s">
        <v>65</v>
      </c>
      <c r="D156" s="17">
        <v>0</v>
      </c>
      <c r="E156" s="17">
        <v>0</v>
      </c>
      <c r="F156" s="256">
        <v>0</v>
      </c>
      <c r="G156" s="49" t="s">
        <v>4</v>
      </c>
      <c r="H156" s="49" t="s">
        <v>4</v>
      </c>
      <c r="I156" s="49" t="s">
        <v>4</v>
      </c>
      <c r="J156" s="49" t="s">
        <v>4</v>
      </c>
      <c r="K156" s="49" t="s">
        <v>4</v>
      </c>
      <c r="L156" s="49" t="s">
        <v>4</v>
      </c>
      <c r="M156" s="18">
        <v>0</v>
      </c>
    </row>
    <row r="157" spans="1:13" ht="23.25">
      <c r="A157" s="467"/>
      <c r="B157" s="461"/>
      <c r="C157" s="19" t="s">
        <v>9</v>
      </c>
      <c r="D157" s="44" t="s">
        <v>4</v>
      </c>
      <c r="E157" s="44" t="s">
        <v>4</v>
      </c>
      <c r="F157" s="77" t="s">
        <v>4</v>
      </c>
      <c r="G157" s="20">
        <v>0</v>
      </c>
      <c r="H157" s="44" t="s">
        <v>4</v>
      </c>
      <c r="I157" s="44" t="s">
        <v>4</v>
      </c>
      <c r="J157" s="45">
        <v>3</v>
      </c>
      <c r="K157" s="44" t="s">
        <v>4</v>
      </c>
      <c r="L157" s="20">
        <v>3</v>
      </c>
      <c r="M157" s="21">
        <v>3</v>
      </c>
    </row>
    <row r="158" spans="1:13" ht="23.25">
      <c r="A158" s="467"/>
      <c r="B158" s="461"/>
      <c r="C158" s="19" t="s">
        <v>10</v>
      </c>
      <c r="D158" s="445">
        <v>0</v>
      </c>
      <c r="E158" s="446"/>
      <c r="F158" s="446"/>
      <c r="G158" s="446"/>
      <c r="H158" s="446"/>
      <c r="I158" s="446"/>
      <c r="J158" s="446"/>
      <c r="K158" s="446"/>
      <c r="L158" s="446"/>
      <c r="M158" s="447"/>
    </row>
    <row r="159" spans="1:13" ht="24" thickBot="1">
      <c r="A159" s="469"/>
      <c r="B159" s="462"/>
      <c r="C159" s="22" t="s">
        <v>11</v>
      </c>
      <c r="D159" s="23" t="s">
        <v>4</v>
      </c>
      <c r="E159" s="23" t="s">
        <v>4</v>
      </c>
      <c r="F159" s="78" t="s">
        <v>4</v>
      </c>
      <c r="G159" s="23" t="s">
        <v>4</v>
      </c>
      <c r="H159" s="23" t="s">
        <v>4</v>
      </c>
      <c r="I159" s="23" t="s">
        <v>4</v>
      </c>
      <c r="J159" s="23" t="s">
        <v>4</v>
      </c>
      <c r="K159" s="23" t="s">
        <v>4</v>
      </c>
      <c r="L159" s="23" t="s">
        <v>4</v>
      </c>
      <c r="M159" s="24" t="s">
        <v>4</v>
      </c>
    </row>
    <row r="160" spans="1:13" ht="15.75" thickBot="1">
      <c r="A160" s="475" t="s">
        <v>20</v>
      </c>
      <c r="B160" s="476"/>
      <c r="C160" s="477"/>
      <c r="D160" s="477"/>
      <c r="E160" s="477"/>
      <c r="F160" s="477"/>
      <c r="G160" s="477"/>
      <c r="H160" s="477"/>
      <c r="I160" s="477"/>
      <c r="J160" s="477"/>
      <c r="K160" s="477"/>
      <c r="L160" s="477"/>
      <c r="M160" s="478"/>
    </row>
    <row r="161" spans="1:13" ht="15">
      <c r="A161" s="457" t="s">
        <v>164</v>
      </c>
      <c r="B161" s="460" t="s">
        <v>156</v>
      </c>
      <c r="C161" s="16" t="s">
        <v>65</v>
      </c>
      <c r="D161" s="17">
        <v>0</v>
      </c>
      <c r="E161" s="17">
        <v>0</v>
      </c>
      <c r="F161" s="256">
        <v>0</v>
      </c>
      <c r="G161" s="49" t="s">
        <v>4</v>
      </c>
      <c r="H161" s="49" t="s">
        <v>4</v>
      </c>
      <c r="I161" s="49" t="s">
        <v>4</v>
      </c>
      <c r="J161" s="49" t="s">
        <v>4</v>
      </c>
      <c r="K161" s="49" t="s">
        <v>4</v>
      </c>
      <c r="L161" s="49" t="s">
        <v>4</v>
      </c>
      <c r="M161" s="18">
        <v>0</v>
      </c>
    </row>
    <row r="162" spans="1:13" ht="23.25">
      <c r="A162" s="487"/>
      <c r="B162" s="461"/>
      <c r="C162" s="19" t="s">
        <v>9</v>
      </c>
      <c r="D162" s="44" t="s">
        <v>4</v>
      </c>
      <c r="E162" s="44" t="s">
        <v>4</v>
      </c>
      <c r="F162" s="77" t="s">
        <v>4</v>
      </c>
      <c r="G162" s="20">
        <v>20000</v>
      </c>
      <c r="H162" s="44" t="s">
        <v>4</v>
      </c>
      <c r="I162" s="44" t="s">
        <v>4</v>
      </c>
      <c r="J162" s="20">
        <v>150000</v>
      </c>
      <c r="K162" s="44" t="s">
        <v>4</v>
      </c>
      <c r="L162" s="20">
        <v>160000</v>
      </c>
      <c r="M162" s="21">
        <v>160000</v>
      </c>
    </row>
    <row r="163" spans="1:13" ht="23.25">
      <c r="A163" s="487"/>
      <c r="B163" s="461"/>
      <c r="C163" s="19" t="s">
        <v>10</v>
      </c>
      <c r="D163" s="463">
        <v>0</v>
      </c>
      <c r="E163" s="463"/>
      <c r="F163" s="463"/>
      <c r="G163" s="463"/>
      <c r="H163" s="463"/>
      <c r="I163" s="463"/>
      <c r="J163" s="463"/>
      <c r="K163" s="463"/>
      <c r="L163" s="463"/>
      <c r="M163" s="465"/>
    </row>
    <row r="164" spans="1:13" ht="24" thickBot="1">
      <c r="A164" s="488"/>
      <c r="B164" s="462"/>
      <c r="C164" s="22" t="s">
        <v>11</v>
      </c>
      <c r="D164" s="23" t="s">
        <v>4</v>
      </c>
      <c r="E164" s="23" t="s">
        <v>4</v>
      </c>
      <c r="F164" s="78" t="s">
        <v>4</v>
      </c>
      <c r="G164" s="23" t="s">
        <v>4</v>
      </c>
      <c r="H164" s="23" t="s">
        <v>4</v>
      </c>
      <c r="I164" s="23" t="s">
        <v>4</v>
      </c>
      <c r="J164" s="23" t="s">
        <v>4</v>
      </c>
      <c r="K164" s="23" t="s">
        <v>4</v>
      </c>
      <c r="L164" s="23" t="s">
        <v>4</v>
      </c>
      <c r="M164" s="24" t="s">
        <v>4</v>
      </c>
    </row>
    <row r="165" spans="1:13" ht="15.75" thickBot="1">
      <c r="A165" s="470" t="s">
        <v>93</v>
      </c>
      <c r="B165" s="471"/>
      <c r="C165" s="471"/>
      <c r="D165" s="472" t="s">
        <v>4</v>
      </c>
      <c r="E165" s="473"/>
      <c r="F165" s="473"/>
      <c r="G165" s="473"/>
      <c r="H165" s="473"/>
      <c r="I165" s="473"/>
      <c r="J165" s="473"/>
      <c r="K165" s="473"/>
      <c r="L165" s="473"/>
      <c r="M165" s="474"/>
    </row>
  </sheetData>
  <sheetProtection/>
  <mergeCells count="134">
    <mergeCell ref="B161:B164"/>
    <mergeCell ref="A156:A159"/>
    <mergeCell ref="B156:B159"/>
    <mergeCell ref="D158:M158"/>
    <mergeCell ref="D163:M163"/>
    <mergeCell ref="A68:C68"/>
    <mergeCell ref="D118:M118"/>
    <mergeCell ref="A109:A112"/>
    <mergeCell ref="B109:B112"/>
    <mergeCell ref="B120:B123"/>
    <mergeCell ref="A165:C165"/>
    <mergeCell ref="D165:M165"/>
    <mergeCell ref="A149:C149"/>
    <mergeCell ref="D149:M149"/>
    <mergeCell ref="A161:A164"/>
    <mergeCell ref="A96:A99"/>
    <mergeCell ref="A152:A155"/>
    <mergeCell ref="B152:B155"/>
    <mergeCell ref="D154:M154"/>
    <mergeCell ref="A140:A143"/>
    <mergeCell ref="B140:B143"/>
    <mergeCell ref="A73:M73"/>
    <mergeCell ref="A64:A67"/>
    <mergeCell ref="B64:B67"/>
    <mergeCell ref="D66:M66"/>
    <mergeCell ref="D142:M142"/>
    <mergeCell ref="A120:A123"/>
    <mergeCell ref="B96:B99"/>
    <mergeCell ref="D98:M98"/>
    <mergeCell ref="A93:C93"/>
    <mergeCell ref="B104:B107"/>
    <mergeCell ref="D106:M106"/>
    <mergeCell ref="A74:M74"/>
    <mergeCell ref="B76:B79"/>
    <mergeCell ref="D78:M78"/>
    <mergeCell ref="B56:B59"/>
    <mergeCell ref="A60:A63"/>
    <mergeCell ref="B60:B63"/>
    <mergeCell ref="A30:A33"/>
    <mergeCell ref="D58:M58"/>
    <mergeCell ref="D62:M62"/>
    <mergeCell ref="A70:I70"/>
    <mergeCell ref="A56:A59"/>
    <mergeCell ref="D68:M68"/>
    <mergeCell ref="A46:A49"/>
    <mergeCell ref="D32:M32"/>
    <mergeCell ref="A150:M150"/>
    <mergeCell ref="A145:A148"/>
    <mergeCell ref="B145:B148"/>
    <mergeCell ref="D147:M147"/>
    <mergeCell ref="A84:A87"/>
    <mergeCell ref="A76:A79"/>
    <mergeCell ref="A80:A83"/>
    <mergeCell ref="B80:B83"/>
    <mergeCell ref="A104:A107"/>
    <mergeCell ref="D91:M91"/>
    <mergeCell ref="A26:A29"/>
    <mergeCell ref="D48:M48"/>
    <mergeCell ref="A42:A45"/>
    <mergeCell ref="D36:M36"/>
    <mergeCell ref="D50:M50"/>
    <mergeCell ref="B34:B37"/>
    <mergeCell ref="D40:M40"/>
    <mergeCell ref="B46:B49"/>
    <mergeCell ref="B26:B29"/>
    <mergeCell ref="D28:M28"/>
    <mergeCell ref="A1:I1"/>
    <mergeCell ref="B10:B13"/>
    <mergeCell ref="D12:M12"/>
    <mergeCell ref="A14:A17"/>
    <mergeCell ref="B14:B17"/>
    <mergeCell ref="D16:M16"/>
    <mergeCell ref="A4:M4"/>
    <mergeCell ref="A5:M5"/>
    <mergeCell ref="A6:A9"/>
    <mergeCell ref="B6:B9"/>
    <mergeCell ref="D8:M8"/>
    <mergeCell ref="A18:A21"/>
    <mergeCell ref="B18:B21"/>
    <mergeCell ref="A22:A25"/>
    <mergeCell ref="B22:B25"/>
    <mergeCell ref="D24:M24"/>
    <mergeCell ref="A10:A13"/>
    <mergeCell ref="D20:M20"/>
    <mergeCell ref="B30:B33"/>
    <mergeCell ref="A34:A37"/>
    <mergeCell ref="A50:C50"/>
    <mergeCell ref="B38:B41"/>
    <mergeCell ref="D102:M102"/>
    <mergeCell ref="A94:M94"/>
    <mergeCell ref="B42:B45"/>
    <mergeCell ref="A52:A55"/>
    <mergeCell ref="B52:B55"/>
    <mergeCell ref="D93:M93"/>
    <mergeCell ref="D133:M133"/>
    <mergeCell ref="A129:A132"/>
    <mergeCell ref="B116:B119"/>
    <mergeCell ref="A51:M51"/>
    <mergeCell ref="D44:M44"/>
    <mergeCell ref="A38:A41"/>
    <mergeCell ref="B84:B87"/>
    <mergeCell ref="D86:M86"/>
    <mergeCell ref="B100:B103"/>
    <mergeCell ref="D82:M82"/>
    <mergeCell ref="A115:M115"/>
    <mergeCell ref="A128:M128"/>
    <mergeCell ref="A136:A139"/>
    <mergeCell ref="B136:B139"/>
    <mergeCell ref="D138:M138"/>
    <mergeCell ref="A124:A127"/>
    <mergeCell ref="A134:M134"/>
    <mergeCell ref="B124:B127"/>
    <mergeCell ref="D126:M126"/>
    <mergeCell ref="A133:C133"/>
    <mergeCell ref="B89:B92"/>
    <mergeCell ref="A113:C113"/>
    <mergeCell ref="D113:M113"/>
    <mergeCell ref="A100:A103"/>
    <mergeCell ref="D111:M111"/>
    <mergeCell ref="B129:B132"/>
    <mergeCell ref="D131:M131"/>
    <mergeCell ref="A116:A119"/>
    <mergeCell ref="D122:M122"/>
    <mergeCell ref="A114:M114"/>
    <mergeCell ref="A135:M135"/>
    <mergeCell ref="A144:M144"/>
    <mergeCell ref="A151:M151"/>
    <mergeCell ref="A160:M160"/>
    <mergeCell ref="D54:M54"/>
    <mergeCell ref="A88:M88"/>
    <mergeCell ref="A75:M75"/>
    <mergeCell ref="A95:M95"/>
    <mergeCell ref="A108:M108"/>
    <mergeCell ref="A89:A92"/>
  </mergeCells>
  <printOptions horizontalCentered="1" verticalCentered="1"/>
  <pageMargins left="0.7480314960629921" right="0.7480314960629921" top="0.984251968503937" bottom="0.984251968503937" header="0.5118110236220472" footer="0.1968503937007874"/>
  <pageSetup horizontalDpi="600" verticalDpi="600" orientation="landscape" paperSize="9" scale="91" r:id="rId2"/>
  <headerFooter alignWithMargins="0">
    <oddHeader>&amp;L&amp;"Times New Roman,Normalny"&amp;12Sprawozdanie roczne z realizacji RPO WL za 2008 r.&amp;C&amp;"Times New Roman,Normalny"&amp;12Tabela 4.5&amp;R&amp;"Times New Roman,Normalny"&amp;12Załącznik nr 1</oddHeader>
    <oddFooter>&amp;C&amp;G&amp;R&amp;P</oddFooter>
  </headerFooter>
  <rowBreaks count="6" manualBreakCount="6">
    <brk id="21" max="255" man="1"/>
    <brk id="41" max="255" man="1"/>
    <brk id="63" max="255" man="1"/>
    <brk id="88" max="255" man="1"/>
    <brk id="113" max="255" man="1"/>
    <brk id="139" max="255" man="1"/>
  </rowBreaks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M4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1.28125" style="0" customWidth="1"/>
    <col min="2" max="2" width="8.140625" style="0" customWidth="1"/>
    <col min="4" max="4" width="9.28125" style="0" bestFit="1" customWidth="1"/>
    <col min="5" max="5" width="9.28125" style="253" bestFit="1" customWidth="1"/>
    <col min="6" max="6" width="9.28125" style="254" bestFit="1" customWidth="1"/>
    <col min="7" max="9" width="9.28125" style="0" bestFit="1" customWidth="1"/>
    <col min="10" max="10" width="9.8515625" style="0" bestFit="1" customWidth="1"/>
    <col min="11" max="11" width="9.28125" style="0" bestFit="1" customWidth="1"/>
    <col min="12" max="13" width="9.8515625" style="0" bestFit="1" customWidth="1"/>
  </cols>
  <sheetData>
    <row r="1" spans="1:9" ht="15.75">
      <c r="A1" s="448" t="s">
        <v>476</v>
      </c>
      <c r="B1" s="448"/>
      <c r="C1" s="448"/>
      <c r="D1" s="448"/>
      <c r="E1" s="448"/>
      <c r="F1" s="448"/>
      <c r="G1" s="448"/>
      <c r="H1" s="448"/>
      <c r="I1" s="448"/>
    </row>
    <row r="2" ht="15.75" thickBot="1"/>
    <row r="3" spans="1:13" ht="15.75" thickBot="1">
      <c r="A3" s="14" t="s">
        <v>0</v>
      </c>
      <c r="B3" s="15" t="s">
        <v>83</v>
      </c>
      <c r="C3" s="15" t="s">
        <v>62</v>
      </c>
      <c r="D3" s="15">
        <v>2007</v>
      </c>
      <c r="E3" s="15">
        <v>2008</v>
      </c>
      <c r="F3" s="115">
        <v>2009</v>
      </c>
      <c r="G3" s="15">
        <v>2010</v>
      </c>
      <c r="H3" s="15">
        <v>2011</v>
      </c>
      <c r="I3" s="15">
        <v>2012</v>
      </c>
      <c r="J3" s="15">
        <v>2013</v>
      </c>
      <c r="K3" s="15">
        <v>2014</v>
      </c>
      <c r="L3" s="15">
        <v>2015</v>
      </c>
      <c r="M3" s="15" t="s">
        <v>1</v>
      </c>
    </row>
    <row r="4" spans="1:13" ht="15.75" thickBot="1">
      <c r="A4" s="449" t="s">
        <v>113</v>
      </c>
      <c r="B4" s="45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1"/>
    </row>
    <row r="5" spans="1:13" ht="15.75" thickBot="1">
      <c r="A5" s="475" t="s">
        <v>15</v>
      </c>
      <c r="B5" s="476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3"/>
    </row>
    <row r="6" spans="1:13" ht="15">
      <c r="A6" s="504" t="s">
        <v>114</v>
      </c>
      <c r="B6" s="460" t="s">
        <v>86</v>
      </c>
      <c r="C6" s="16" t="s">
        <v>65</v>
      </c>
      <c r="D6" s="116">
        <v>0</v>
      </c>
      <c r="E6" s="116">
        <v>0</v>
      </c>
      <c r="F6" s="313">
        <v>0</v>
      </c>
      <c r="G6" s="117" t="s">
        <v>4</v>
      </c>
      <c r="H6" s="117" t="s">
        <v>4</v>
      </c>
      <c r="I6" s="117" t="s">
        <v>4</v>
      </c>
      <c r="J6" s="117" t="s">
        <v>4</v>
      </c>
      <c r="K6" s="117" t="s">
        <v>4</v>
      </c>
      <c r="L6" s="117" t="s">
        <v>4</v>
      </c>
      <c r="M6" s="118">
        <v>0</v>
      </c>
    </row>
    <row r="7" spans="1:13" ht="23.25">
      <c r="A7" s="505"/>
      <c r="B7" s="508"/>
      <c r="C7" s="19" t="s">
        <v>9</v>
      </c>
      <c r="D7" s="119" t="s">
        <v>4</v>
      </c>
      <c r="E7" s="119" t="s">
        <v>4</v>
      </c>
      <c r="F7" s="120" t="s">
        <v>4</v>
      </c>
      <c r="G7" s="121">
        <v>4</v>
      </c>
      <c r="H7" s="119" t="s">
        <v>4</v>
      </c>
      <c r="I7" s="119" t="s">
        <v>4</v>
      </c>
      <c r="J7" s="121">
        <v>30</v>
      </c>
      <c r="K7" s="119" t="s">
        <v>4</v>
      </c>
      <c r="L7" s="121">
        <v>32</v>
      </c>
      <c r="M7" s="122">
        <v>32</v>
      </c>
    </row>
    <row r="8" spans="1:13" ht="23.25">
      <c r="A8" s="506"/>
      <c r="B8" s="508"/>
      <c r="C8" s="19" t="s">
        <v>10</v>
      </c>
      <c r="D8" s="510">
        <v>0</v>
      </c>
      <c r="E8" s="511"/>
      <c r="F8" s="511"/>
      <c r="G8" s="511"/>
      <c r="H8" s="511"/>
      <c r="I8" s="511"/>
      <c r="J8" s="511"/>
      <c r="K8" s="511"/>
      <c r="L8" s="511"/>
      <c r="M8" s="512"/>
    </row>
    <row r="9" spans="1:13" ht="24" thickBot="1">
      <c r="A9" s="507"/>
      <c r="B9" s="509"/>
      <c r="C9" s="22" t="s">
        <v>11</v>
      </c>
      <c r="D9" s="123" t="s">
        <v>4</v>
      </c>
      <c r="E9" s="123" t="s">
        <v>4</v>
      </c>
      <c r="F9" s="124" t="s">
        <v>4</v>
      </c>
      <c r="G9" s="123" t="s">
        <v>4</v>
      </c>
      <c r="H9" s="123" t="s">
        <v>4</v>
      </c>
      <c r="I9" s="124" t="s">
        <v>4</v>
      </c>
      <c r="J9" s="123" t="s">
        <v>4</v>
      </c>
      <c r="K9" s="123" t="s">
        <v>4</v>
      </c>
      <c r="L9" s="123" t="s">
        <v>4</v>
      </c>
      <c r="M9" s="124" t="s">
        <v>4</v>
      </c>
    </row>
    <row r="10" spans="1:13" ht="15">
      <c r="A10" s="504" t="s">
        <v>115</v>
      </c>
      <c r="B10" s="460" t="s">
        <v>86</v>
      </c>
      <c r="C10" s="16" t="s">
        <v>65</v>
      </c>
      <c r="D10" s="116">
        <v>0</v>
      </c>
      <c r="E10" s="116">
        <v>0</v>
      </c>
      <c r="F10" s="313">
        <v>0</v>
      </c>
      <c r="G10" s="117" t="s">
        <v>4</v>
      </c>
      <c r="H10" s="117" t="s">
        <v>4</v>
      </c>
      <c r="I10" s="117" t="s">
        <v>4</v>
      </c>
      <c r="J10" s="117" t="s">
        <v>4</v>
      </c>
      <c r="K10" s="117" t="s">
        <v>4</v>
      </c>
      <c r="L10" s="117" t="s">
        <v>4</v>
      </c>
      <c r="M10" s="118">
        <v>0</v>
      </c>
    </row>
    <row r="11" spans="1:13" ht="23.25">
      <c r="A11" s="505"/>
      <c r="B11" s="508"/>
      <c r="C11" s="19" t="s">
        <v>9</v>
      </c>
      <c r="D11" s="119" t="s">
        <v>4</v>
      </c>
      <c r="E11" s="119" t="s">
        <v>4</v>
      </c>
      <c r="F11" s="120" t="s">
        <v>4</v>
      </c>
      <c r="G11" s="121">
        <v>3</v>
      </c>
      <c r="H11" s="119" t="s">
        <v>4</v>
      </c>
      <c r="I11" s="119" t="s">
        <v>4</v>
      </c>
      <c r="J11" s="121">
        <v>15</v>
      </c>
      <c r="K11" s="119" t="s">
        <v>4</v>
      </c>
      <c r="L11" s="121">
        <v>15</v>
      </c>
      <c r="M11" s="122">
        <v>15</v>
      </c>
    </row>
    <row r="12" spans="1:13" ht="23.25">
      <c r="A12" s="506"/>
      <c r="B12" s="508"/>
      <c r="C12" s="19" t="s">
        <v>10</v>
      </c>
      <c r="D12" s="510">
        <v>0</v>
      </c>
      <c r="E12" s="511"/>
      <c r="F12" s="511"/>
      <c r="G12" s="511"/>
      <c r="H12" s="511"/>
      <c r="I12" s="511"/>
      <c r="J12" s="511"/>
      <c r="K12" s="511"/>
      <c r="L12" s="511"/>
      <c r="M12" s="512"/>
    </row>
    <row r="13" spans="1:13" ht="24" thickBot="1">
      <c r="A13" s="507"/>
      <c r="B13" s="509"/>
      <c r="C13" s="22" t="s">
        <v>11</v>
      </c>
      <c r="D13" s="123" t="s">
        <v>4</v>
      </c>
      <c r="E13" s="123" t="s">
        <v>4</v>
      </c>
      <c r="F13" s="124" t="s">
        <v>4</v>
      </c>
      <c r="G13" s="123" t="s">
        <v>4</v>
      </c>
      <c r="H13" s="123" t="s">
        <v>4</v>
      </c>
      <c r="I13" s="124" t="s">
        <v>4</v>
      </c>
      <c r="J13" s="123" t="s">
        <v>4</v>
      </c>
      <c r="K13" s="123" t="s">
        <v>4</v>
      </c>
      <c r="L13" s="123" t="s">
        <v>4</v>
      </c>
      <c r="M13" s="124" t="s">
        <v>4</v>
      </c>
    </row>
    <row r="14" spans="1:13" ht="15.75" thickBot="1">
      <c r="A14" s="470" t="s">
        <v>93</v>
      </c>
      <c r="B14" s="471"/>
      <c r="C14" s="471"/>
      <c r="D14" s="513" t="s">
        <v>4</v>
      </c>
      <c r="E14" s="514"/>
      <c r="F14" s="514"/>
      <c r="G14" s="514"/>
      <c r="H14" s="514"/>
      <c r="I14" s="514"/>
      <c r="J14" s="514"/>
      <c r="K14" s="514"/>
      <c r="L14" s="514"/>
      <c r="M14" s="515"/>
    </row>
    <row r="15" spans="1:13" ht="15.75" thickBot="1">
      <c r="A15" s="475" t="s">
        <v>20</v>
      </c>
      <c r="B15" s="476"/>
      <c r="C15" s="502"/>
      <c r="D15" s="502"/>
      <c r="E15" s="502"/>
      <c r="F15" s="502"/>
      <c r="G15" s="502"/>
      <c r="H15" s="502"/>
      <c r="I15" s="502"/>
      <c r="J15" s="502"/>
      <c r="K15" s="502"/>
      <c r="L15" s="502"/>
      <c r="M15" s="503"/>
    </row>
    <row r="16" spans="1:13" ht="15">
      <c r="A16" s="504" t="s">
        <v>585</v>
      </c>
      <c r="B16" s="460" t="s">
        <v>116</v>
      </c>
      <c r="C16" s="16" t="s">
        <v>65</v>
      </c>
      <c r="D16" s="116">
        <v>0</v>
      </c>
      <c r="E16" s="116">
        <v>0</v>
      </c>
      <c r="F16" s="313">
        <v>0</v>
      </c>
      <c r="G16" s="117" t="s">
        <v>4</v>
      </c>
      <c r="H16" s="117" t="s">
        <v>4</v>
      </c>
      <c r="I16" s="117" t="s">
        <v>4</v>
      </c>
      <c r="J16" s="117" t="s">
        <v>4</v>
      </c>
      <c r="K16" s="117" t="s">
        <v>4</v>
      </c>
      <c r="L16" s="117" t="s">
        <v>4</v>
      </c>
      <c r="M16" s="118">
        <v>0</v>
      </c>
    </row>
    <row r="17" spans="1:13" ht="23.25">
      <c r="A17" s="505"/>
      <c r="B17" s="508"/>
      <c r="C17" s="19" t="s">
        <v>9</v>
      </c>
      <c r="D17" s="119" t="s">
        <v>4</v>
      </c>
      <c r="E17" s="119" t="s">
        <v>4</v>
      </c>
      <c r="F17" s="120" t="s">
        <v>4</v>
      </c>
      <c r="G17" s="121">
        <v>3</v>
      </c>
      <c r="H17" s="119" t="s">
        <v>4</v>
      </c>
      <c r="I17" s="119" t="s">
        <v>4</v>
      </c>
      <c r="J17" s="121">
        <v>23</v>
      </c>
      <c r="K17" s="119" t="s">
        <v>4</v>
      </c>
      <c r="L17" s="121">
        <v>25</v>
      </c>
      <c r="M17" s="122">
        <v>25</v>
      </c>
    </row>
    <row r="18" spans="1:13" ht="23.25">
      <c r="A18" s="506"/>
      <c r="B18" s="508"/>
      <c r="C18" s="19" t="s">
        <v>10</v>
      </c>
      <c r="D18" s="510">
        <v>0</v>
      </c>
      <c r="E18" s="511"/>
      <c r="F18" s="511"/>
      <c r="G18" s="511"/>
      <c r="H18" s="511"/>
      <c r="I18" s="511"/>
      <c r="J18" s="511"/>
      <c r="K18" s="511"/>
      <c r="L18" s="511"/>
      <c r="M18" s="512"/>
    </row>
    <row r="19" spans="1:13" ht="25.5" customHeight="1" thickBot="1">
      <c r="A19" s="507"/>
      <c r="B19" s="509"/>
      <c r="C19" s="22" t="s">
        <v>11</v>
      </c>
      <c r="D19" s="123" t="s">
        <v>4</v>
      </c>
      <c r="E19" s="123" t="s">
        <v>4</v>
      </c>
      <c r="F19" s="124" t="s">
        <v>4</v>
      </c>
      <c r="G19" s="123" t="s">
        <v>4</v>
      </c>
      <c r="H19" s="123" t="s">
        <v>4</v>
      </c>
      <c r="I19" s="124" t="s">
        <v>4</v>
      </c>
      <c r="J19" s="123" t="s">
        <v>4</v>
      </c>
      <c r="K19" s="123" t="s">
        <v>4</v>
      </c>
      <c r="L19" s="123" t="s">
        <v>4</v>
      </c>
      <c r="M19" s="124" t="s">
        <v>4</v>
      </c>
    </row>
    <row r="20" spans="1:13" ht="15">
      <c r="A20" s="504" t="s">
        <v>586</v>
      </c>
      <c r="B20" s="460" t="s">
        <v>96</v>
      </c>
      <c r="C20" s="16" t="s">
        <v>65</v>
      </c>
      <c r="D20" s="116">
        <v>0</v>
      </c>
      <c r="E20" s="116">
        <v>0</v>
      </c>
      <c r="F20" s="313">
        <v>0</v>
      </c>
      <c r="G20" s="117" t="s">
        <v>4</v>
      </c>
      <c r="H20" s="117" t="s">
        <v>4</v>
      </c>
      <c r="I20" s="117" t="s">
        <v>4</v>
      </c>
      <c r="J20" s="117" t="s">
        <v>4</v>
      </c>
      <c r="K20" s="117" t="s">
        <v>4</v>
      </c>
      <c r="L20" s="117" t="s">
        <v>4</v>
      </c>
      <c r="M20" s="118">
        <v>0</v>
      </c>
    </row>
    <row r="21" spans="1:13" ht="23.25">
      <c r="A21" s="505"/>
      <c r="B21" s="508"/>
      <c r="C21" s="19" t="s">
        <v>9</v>
      </c>
      <c r="D21" s="119" t="s">
        <v>4</v>
      </c>
      <c r="E21" s="119" t="s">
        <v>4</v>
      </c>
      <c r="F21" s="120" t="s">
        <v>4</v>
      </c>
      <c r="G21" s="121">
        <v>15000</v>
      </c>
      <c r="H21" s="119" t="s">
        <v>4</v>
      </c>
      <c r="I21" s="119" t="s">
        <v>4</v>
      </c>
      <c r="J21" s="121">
        <v>89000</v>
      </c>
      <c r="K21" s="119" t="s">
        <v>4</v>
      </c>
      <c r="L21" s="121">
        <v>90000</v>
      </c>
      <c r="M21" s="122">
        <v>90000</v>
      </c>
    </row>
    <row r="22" spans="1:13" ht="23.25">
      <c r="A22" s="506"/>
      <c r="B22" s="508"/>
      <c r="C22" s="19" t="s">
        <v>10</v>
      </c>
      <c r="D22" s="510">
        <v>0</v>
      </c>
      <c r="E22" s="511"/>
      <c r="F22" s="511"/>
      <c r="G22" s="511"/>
      <c r="H22" s="511"/>
      <c r="I22" s="511"/>
      <c r="J22" s="511"/>
      <c r="K22" s="511"/>
      <c r="L22" s="511"/>
      <c r="M22" s="512"/>
    </row>
    <row r="23" spans="1:13" ht="23.25" customHeight="1" thickBot="1">
      <c r="A23" s="507"/>
      <c r="B23" s="509"/>
      <c r="C23" s="22" t="s">
        <v>11</v>
      </c>
      <c r="D23" s="123" t="s">
        <v>4</v>
      </c>
      <c r="E23" s="123" t="s">
        <v>4</v>
      </c>
      <c r="F23" s="124" t="s">
        <v>4</v>
      </c>
      <c r="G23" s="123">
        <v>3245</v>
      </c>
      <c r="H23" s="123">
        <v>4985</v>
      </c>
      <c r="I23" s="123" t="s">
        <v>4</v>
      </c>
      <c r="J23" s="123" t="s">
        <v>4</v>
      </c>
      <c r="K23" s="123" t="s">
        <v>4</v>
      </c>
      <c r="L23" s="123" t="s">
        <v>4</v>
      </c>
      <c r="M23" s="314">
        <f>H23</f>
        <v>4985</v>
      </c>
    </row>
    <row r="24" spans="1:13" ht="15">
      <c r="A24" s="504" t="s">
        <v>587</v>
      </c>
      <c r="B24" s="460" t="s">
        <v>96</v>
      </c>
      <c r="C24" s="16" t="s">
        <v>65</v>
      </c>
      <c r="D24" s="116">
        <v>0</v>
      </c>
      <c r="E24" s="116">
        <v>0</v>
      </c>
      <c r="F24" s="313">
        <v>0</v>
      </c>
      <c r="G24" s="117" t="s">
        <v>4</v>
      </c>
      <c r="H24" s="117" t="s">
        <v>4</v>
      </c>
      <c r="I24" s="117" t="s">
        <v>4</v>
      </c>
      <c r="J24" s="117" t="s">
        <v>4</v>
      </c>
      <c r="K24" s="117" t="s">
        <v>4</v>
      </c>
      <c r="L24" s="117" t="s">
        <v>4</v>
      </c>
      <c r="M24" s="118">
        <v>0</v>
      </c>
    </row>
    <row r="25" spans="1:13" ht="23.25">
      <c r="A25" s="505"/>
      <c r="B25" s="508"/>
      <c r="C25" s="19" t="s">
        <v>9</v>
      </c>
      <c r="D25" s="119" t="s">
        <v>4</v>
      </c>
      <c r="E25" s="119" t="s">
        <v>4</v>
      </c>
      <c r="F25" s="120" t="s">
        <v>4</v>
      </c>
      <c r="G25" s="121">
        <v>5000</v>
      </c>
      <c r="H25" s="119" t="s">
        <v>4</v>
      </c>
      <c r="I25" s="119" t="s">
        <v>4</v>
      </c>
      <c r="J25" s="121">
        <v>31000</v>
      </c>
      <c r="K25" s="119" t="s">
        <v>4</v>
      </c>
      <c r="L25" s="121">
        <v>32000</v>
      </c>
      <c r="M25" s="122">
        <v>32000</v>
      </c>
    </row>
    <row r="26" spans="1:13" ht="23.25">
      <c r="A26" s="506"/>
      <c r="B26" s="508"/>
      <c r="C26" s="19" t="s">
        <v>10</v>
      </c>
      <c r="D26" s="510">
        <v>0</v>
      </c>
      <c r="E26" s="511"/>
      <c r="F26" s="511"/>
      <c r="G26" s="511"/>
      <c r="H26" s="511"/>
      <c r="I26" s="511"/>
      <c r="J26" s="511"/>
      <c r="K26" s="511"/>
      <c r="L26" s="511"/>
      <c r="M26" s="512"/>
    </row>
    <row r="27" spans="1:13" ht="26.25" customHeight="1" thickBot="1">
      <c r="A27" s="507"/>
      <c r="B27" s="509"/>
      <c r="C27" s="22" t="s">
        <v>11</v>
      </c>
      <c r="D27" s="123" t="s">
        <v>4</v>
      </c>
      <c r="E27" s="123" t="s">
        <v>4</v>
      </c>
      <c r="F27" s="124" t="s">
        <v>4</v>
      </c>
      <c r="G27" s="123">
        <v>5781</v>
      </c>
      <c r="H27" s="123">
        <v>11035</v>
      </c>
      <c r="I27" s="123" t="s">
        <v>4</v>
      </c>
      <c r="J27" s="123" t="s">
        <v>4</v>
      </c>
      <c r="K27" s="123" t="s">
        <v>4</v>
      </c>
      <c r="L27" s="123" t="s">
        <v>4</v>
      </c>
      <c r="M27" s="314">
        <f>H27</f>
        <v>11035</v>
      </c>
    </row>
    <row r="28" spans="1:13" ht="15">
      <c r="A28" s="504" t="s">
        <v>588</v>
      </c>
      <c r="B28" s="460" t="s">
        <v>96</v>
      </c>
      <c r="C28" s="16" t="s">
        <v>65</v>
      </c>
      <c r="D28" s="116">
        <v>0</v>
      </c>
      <c r="E28" s="116">
        <v>0</v>
      </c>
      <c r="F28" s="313">
        <v>0</v>
      </c>
      <c r="G28" s="117" t="s">
        <v>4</v>
      </c>
      <c r="H28" s="117" t="s">
        <v>4</v>
      </c>
      <c r="I28" s="117" t="s">
        <v>4</v>
      </c>
      <c r="J28" s="117" t="s">
        <v>4</v>
      </c>
      <c r="K28" s="117" t="s">
        <v>4</v>
      </c>
      <c r="L28" s="117" t="s">
        <v>4</v>
      </c>
      <c r="M28" s="118">
        <v>0</v>
      </c>
    </row>
    <row r="29" spans="1:13" ht="23.25">
      <c r="A29" s="505"/>
      <c r="B29" s="508"/>
      <c r="C29" s="19" t="s">
        <v>9</v>
      </c>
      <c r="D29" s="119" t="s">
        <v>4</v>
      </c>
      <c r="E29" s="119" t="s">
        <v>4</v>
      </c>
      <c r="F29" s="120" t="s">
        <v>4</v>
      </c>
      <c r="G29" s="121">
        <v>200000</v>
      </c>
      <c r="H29" s="119" t="s">
        <v>4</v>
      </c>
      <c r="I29" s="119" t="s">
        <v>4</v>
      </c>
      <c r="J29" s="121">
        <v>1000000</v>
      </c>
      <c r="K29" s="119" t="s">
        <v>4</v>
      </c>
      <c r="L29" s="121">
        <v>1000000</v>
      </c>
      <c r="M29" s="122">
        <v>1000000</v>
      </c>
    </row>
    <row r="30" spans="1:13" ht="23.25">
      <c r="A30" s="506"/>
      <c r="B30" s="508"/>
      <c r="C30" s="19" t="s">
        <v>10</v>
      </c>
      <c r="D30" s="510">
        <v>0</v>
      </c>
      <c r="E30" s="511"/>
      <c r="F30" s="511"/>
      <c r="G30" s="511"/>
      <c r="H30" s="511"/>
      <c r="I30" s="511"/>
      <c r="J30" s="511"/>
      <c r="K30" s="511"/>
      <c r="L30" s="511"/>
      <c r="M30" s="512"/>
    </row>
    <row r="31" spans="1:13" ht="33.75" customHeight="1" thickBot="1">
      <c r="A31" s="507"/>
      <c r="B31" s="509"/>
      <c r="C31" s="22" t="s">
        <v>11</v>
      </c>
      <c r="D31" s="123" t="s">
        <v>4</v>
      </c>
      <c r="E31" s="123" t="s">
        <v>4</v>
      </c>
      <c r="F31" s="124" t="s">
        <v>4</v>
      </c>
      <c r="G31" s="123" t="s">
        <v>4</v>
      </c>
      <c r="H31" s="123" t="s">
        <v>4</v>
      </c>
      <c r="I31" s="123" t="s">
        <v>4</v>
      </c>
      <c r="J31" s="123" t="s">
        <v>4</v>
      </c>
      <c r="K31" s="123" t="s">
        <v>4</v>
      </c>
      <c r="L31" s="123" t="s">
        <v>4</v>
      </c>
      <c r="M31" s="125" t="s">
        <v>4</v>
      </c>
    </row>
    <row r="32" spans="1:13" ht="15">
      <c r="A32" s="504" t="s">
        <v>589</v>
      </c>
      <c r="B32" s="460" t="s">
        <v>88</v>
      </c>
      <c r="C32" s="16" t="s">
        <v>65</v>
      </c>
      <c r="D32" s="116">
        <v>0</v>
      </c>
      <c r="E32" s="116">
        <v>0</v>
      </c>
      <c r="F32" s="313">
        <v>0</v>
      </c>
      <c r="G32" s="117" t="s">
        <v>4</v>
      </c>
      <c r="H32" s="117" t="s">
        <v>4</v>
      </c>
      <c r="I32" s="117" t="s">
        <v>4</v>
      </c>
      <c r="J32" s="117" t="s">
        <v>4</v>
      </c>
      <c r="K32" s="117" t="s">
        <v>4</v>
      </c>
      <c r="L32" s="117" t="s">
        <v>4</v>
      </c>
      <c r="M32" s="118">
        <v>0</v>
      </c>
    </row>
    <row r="33" spans="1:13" ht="23.25">
      <c r="A33" s="505"/>
      <c r="B33" s="508"/>
      <c r="C33" s="19" t="s">
        <v>9</v>
      </c>
      <c r="D33" s="119" t="s">
        <v>4</v>
      </c>
      <c r="E33" s="119" t="s">
        <v>4</v>
      </c>
      <c r="F33" s="120" t="s">
        <v>4</v>
      </c>
      <c r="G33" s="121">
        <v>4</v>
      </c>
      <c r="H33" s="119" t="s">
        <v>4</v>
      </c>
      <c r="I33" s="119" t="s">
        <v>4</v>
      </c>
      <c r="J33" s="121">
        <v>20</v>
      </c>
      <c r="K33" s="119" t="s">
        <v>4</v>
      </c>
      <c r="L33" s="121">
        <v>20</v>
      </c>
      <c r="M33" s="122">
        <v>20</v>
      </c>
    </row>
    <row r="34" spans="1:13" ht="23.25">
      <c r="A34" s="506"/>
      <c r="B34" s="508"/>
      <c r="C34" s="19" t="s">
        <v>10</v>
      </c>
      <c r="D34" s="510">
        <v>0</v>
      </c>
      <c r="E34" s="511"/>
      <c r="F34" s="511"/>
      <c r="G34" s="511"/>
      <c r="H34" s="511"/>
      <c r="I34" s="511"/>
      <c r="J34" s="511"/>
      <c r="K34" s="511"/>
      <c r="L34" s="511"/>
      <c r="M34" s="512"/>
    </row>
    <row r="35" spans="1:13" ht="30" customHeight="1" thickBot="1">
      <c r="A35" s="507"/>
      <c r="B35" s="509"/>
      <c r="C35" s="22" t="s">
        <v>11</v>
      </c>
      <c r="D35" s="123" t="s">
        <v>4</v>
      </c>
      <c r="E35" s="123" t="s">
        <v>4</v>
      </c>
      <c r="F35" s="124" t="s">
        <v>4</v>
      </c>
      <c r="G35" s="123" t="s">
        <v>4</v>
      </c>
      <c r="H35" s="123" t="s">
        <v>4</v>
      </c>
      <c r="I35" s="123" t="s">
        <v>4</v>
      </c>
      <c r="J35" s="123" t="s">
        <v>4</v>
      </c>
      <c r="K35" s="123" t="s">
        <v>4</v>
      </c>
      <c r="L35" s="123" t="s">
        <v>4</v>
      </c>
      <c r="M35" s="125" t="s">
        <v>4</v>
      </c>
    </row>
    <row r="36" spans="1:13" ht="15">
      <c r="A36" s="504" t="s">
        <v>590</v>
      </c>
      <c r="B36" s="460" t="s">
        <v>96</v>
      </c>
      <c r="C36" s="16" t="s">
        <v>65</v>
      </c>
      <c r="D36" s="116">
        <v>0</v>
      </c>
      <c r="E36" s="116">
        <v>0</v>
      </c>
      <c r="F36" s="313">
        <v>0</v>
      </c>
      <c r="G36" s="117" t="s">
        <v>4</v>
      </c>
      <c r="H36" s="117" t="s">
        <v>4</v>
      </c>
      <c r="I36" s="117" t="s">
        <v>4</v>
      </c>
      <c r="J36" s="117" t="s">
        <v>4</v>
      </c>
      <c r="K36" s="117" t="s">
        <v>4</v>
      </c>
      <c r="L36" s="117" t="s">
        <v>4</v>
      </c>
      <c r="M36" s="118">
        <v>0</v>
      </c>
    </row>
    <row r="37" spans="1:13" ht="23.25">
      <c r="A37" s="505"/>
      <c r="B37" s="508"/>
      <c r="C37" s="19" t="s">
        <v>9</v>
      </c>
      <c r="D37" s="119" t="s">
        <v>4</v>
      </c>
      <c r="E37" s="119" t="s">
        <v>4</v>
      </c>
      <c r="F37" s="120" t="s">
        <v>4</v>
      </c>
      <c r="G37" s="121">
        <v>150</v>
      </c>
      <c r="H37" s="119" t="s">
        <v>4</v>
      </c>
      <c r="I37" s="119" t="s">
        <v>4</v>
      </c>
      <c r="J37" s="121">
        <v>800</v>
      </c>
      <c r="K37" s="119" t="s">
        <v>4</v>
      </c>
      <c r="L37" s="121">
        <v>800</v>
      </c>
      <c r="M37" s="122">
        <v>800</v>
      </c>
    </row>
    <row r="38" spans="1:13" ht="23.25">
      <c r="A38" s="506"/>
      <c r="B38" s="508"/>
      <c r="C38" s="19" t="s">
        <v>10</v>
      </c>
      <c r="D38" s="510">
        <v>0</v>
      </c>
      <c r="E38" s="511"/>
      <c r="F38" s="511"/>
      <c r="G38" s="511"/>
      <c r="H38" s="511"/>
      <c r="I38" s="511"/>
      <c r="J38" s="511"/>
      <c r="K38" s="511"/>
      <c r="L38" s="511"/>
      <c r="M38" s="512"/>
    </row>
    <row r="39" spans="1:13" ht="27" customHeight="1" thickBot="1">
      <c r="A39" s="506"/>
      <c r="B39" s="508"/>
      <c r="C39" s="25" t="s">
        <v>11</v>
      </c>
      <c r="D39" s="126" t="s">
        <v>4</v>
      </c>
      <c r="E39" s="126" t="s">
        <v>4</v>
      </c>
      <c r="F39" s="127" t="s">
        <v>4</v>
      </c>
      <c r="G39" s="126" t="s">
        <v>4</v>
      </c>
      <c r="H39" s="126" t="s">
        <v>4</v>
      </c>
      <c r="I39" s="126" t="s">
        <v>4</v>
      </c>
      <c r="J39" s="126" t="s">
        <v>4</v>
      </c>
      <c r="K39" s="126" t="s">
        <v>4</v>
      </c>
      <c r="L39" s="126" t="s">
        <v>4</v>
      </c>
      <c r="M39" s="128" t="s">
        <v>4</v>
      </c>
    </row>
    <row r="40" spans="1:13" ht="15.75" thickBot="1">
      <c r="A40" s="470" t="s">
        <v>93</v>
      </c>
      <c r="B40" s="471"/>
      <c r="C40" s="471"/>
      <c r="D40" s="513" t="s">
        <v>4</v>
      </c>
      <c r="E40" s="514"/>
      <c r="F40" s="514"/>
      <c r="G40" s="514"/>
      <c r="H40" s="514"/>
      <c r="I40" s="514"/>
      <c r="J40" s="514"/>
      <c r="K40" s="514"/>
      <c r="L40" s="514"/>
      <c r="M40" s="515"/>
    </row>
  </sheetData>
  <sheetProtection/>
  <mergeCells count="32">
    <mergeCell ref="A40:C40"/>
    <mergeCell ref="D40:M40"/>
    <mergeCell ref="A24:A27"/>
    <mergeCell ref="B24:B27"/>
    <mergeCell ref="D26:M26"/>
    <mergeCell ref="A28:A31"/>
    <mergeCell ref="B28:B31"/>
    <mergeCell ref="D30:M30"/>
    <mergeCell ref="A32:A35"/>
    <mergeCell ref="B32:B35"/>
    <mergeCell ref="D34:M34"/>
    <mergeCell ref="A36:A39"/>
    <mergeCell ref="B36:B39"/>
    <mergeCell ref="D38:M38"/>
    <mergeCell ref="D22:M22"/>
    <mergeCell ref="A10:A13"/>
    <mergeCell ref="B10:B13"/>
    <mergeCell ref="D12:M12"/>
    <mergeCell ref="A15:M15"/>
    <mergeCell ref="A16:A19"/>
    <mergeCell ref="B16:B19"/>
    <mergeCell ref="D18:M18"/>
    <mergeCell ref="A14:C14"/>
    <mergeCell ref="D14:M14"/>
    <mergeCell ref="A20:A23"/>
    <mergeCell ref="B20:B23"/>
    <mergeCell ref="A1:I1"/>
    <mergeCell ref="A4:M4"/>
    <mergeCell ref="A5:M5"/>
    <mergeCell ref="A6:A9"/>
    <mergeCell ref="B6:B9"/>
    <mergeCell ref="D8:M8"/>
  </mergeCells>
  <printOptions horizontalCentered="1" verticalCentered="1"/>
  <pageMargins left="0.7480314960629921" right="0.7480314960629921" top="0.984251968503937" bottom="0.7874015748031497" header="0.5118110236220472" footer="0.1968503937007874"/>
  <pageSetup horizontalDpi="600" verticalDpi="600" orientation="landscape" paperSize="9" r:id="rId2"/>
  <headerFooter alignWithMargins="0">
    <oddHeader>&amp;L&amp;"Times New Roman,Normalny"&amp;12Sprawozdanie roczne z realizacji RPO WL za 2008 r.&amp;C&amp;"Times New Roman,Normalny"&amp;12Tabela 4.6&amp;R&amp;"Times New Roman,Normalny"&amp;12Załącznik nr 1</oddHeader>
    <oddFooter>&amp;C&amp;G&amp;R&amp;P</oddFooter>
  </headerFooter>
  <rowBreaks count="1" manualBreakCount="1">
    <brk id="23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2009-05-27T09:30:46Z</cp:lastPrinted>
  <dcterms:created xsi:type="dcterms:W3CDTF">2006-09-22T13:37:51Z</dcterms:created>
  <dcterms:modified xsi:type="dcterms:W3CDTF">2010-06-08T12:34:39Z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